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36" yWindow="-12" windowWidth="5148" windowHeight="6504" activeTab="2"/>
  </bookViews>
  <sheets>
    <sheet name="TN65_De2" sheetId="8" r:id="rId1"/>
    <sheet name="TN65_De1" sheetId="5" r:id="rId2"/>
    <sheet name="KI64_De1" sheetId="1" r:id="rId3"/>
    <sheet name="KI64_De2" sheetId="6" r:id="rId4"/>
  </sheets>
  <calcPr calcId="145621"/>
</workbook>
</file>

<file path=xl/calcChain.xml><?xml version="1.0" encoding="utf-8"?>
<calcChain xmlns="http://schemas.openxmlformats.org/spreadsheetml/2006/main">
  <c r="D24" i="1" l="1"/>
  <c r="AA20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" i="1"/>
  <c r="AA19" i="6"/>
  <c r="AA3" i="6"/>
  <c r="AA4" i="6"/>
  <c r="AA5" i="6"/>
  <c r="AA6" i="6"/>
  <c r="AA7" i="6"/>
  <c r="AA8" i="6"/>
  <c r="AA9" i="6"/>
  <c r="AA10" i="6"/>
  <c r="AA11" i="6"/>
  <c r="AA12" i="6"/>
  <c r="AA13" i="6"/>
  <c r="AA14" i="6"/>
  <c r="AA15" i="6"/>
  <c r="AA16" i="6"/>
  <c r="AA17" i="6"/>
  <c r="AA18" i="6"/>
  <c r="AA2" i="6"/>
  <c r="E24" i="1"/>
  <c r="C24" i="1"/>
  <c r="Z19" i="6"/>
  <c r="Z3" i="6"/>
  <c r="Z4" i="6"/>
  <c r="Z5" i="6"/>
  <c r="Z6" i="6"/>
  <c r="Z7" i="6"/>
  <c r="Z8" i="6"/>
  <c r="Z9" i="6"/>
  <c r="Z10" i="6"/>
  <c r="Z11" i="6"/>
  <c r="Z12" i="6"/>
  <c r="Z13" i="6"/>
  <c r="Z14" i="6"/>
  <c r="Z15" i="6"/>
  <c r="Z16" i="6"/>
  <c r="Z17" i="6"/>
  <c r="Z18" i="6"/>
  <c r="Z2" i="6"/>
  <c r="Y19" i="6"/>
  <c r="Z20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" i="1"/>
  <c r="Y20" i="1"/>
  <c r="X31" i="8" l="1"/>
  <c r="O31" i="8"/>
  <c r="X30" i="8"/>
  <c r="O30" i="8"/>
  <c r="X29" i="8"/>
  <c r="O29" i="8"/>
  <c r="Y29" i="8" s="1"/>
  <c r="X28" i="8"/>
  <c r="O28" i="8"/>
  <c r="X27" i="8"/>
  <c r="O27" i="8"/>
  <c r="X26" i="8"/>
  <c r="O26" i="8"/>
  <c r="X25" i="8"/>
  <c r="O25" i="8"/>
  <c r="X24" i="8"/>
  <c r="O24" i="8"/>
  <c r="X23" i="8"/>
  <c r="O23" i="8"/>
  <c r="X22" i="8"/>
  <c r="O22" i="8"/>
  <c r="X21" i="8"/>
  <c r="O21" i="8"/>
  <c r="Y21" i="8" s="1"/>
  <c r="X20" i="8"/>
  <c r="O20" i="8"/>
  <c r="Y20" i="8" s="1"/>
  <c r="X19" i="8"/>
  <c r="O19" i="8"/>
  <c r="X18" i="8"/>
  <c r="O18" i="8"/>
  <c r="Y18" i="8" s="1"/>
  <c r="X17" i="8"/>
  <c r="O17" i="8"/>
  <c r="X16" i="8"/>
  <c r="O16" i="8"/>
  <c r="X15" i="8"/>
  <c r="O15" i="8"/>
  <c r="X14" i="8"/>
  <c r="O14" i="8"/>
  <c r="X13" i="8"/>
  <c r="O13" i="8"/>
  <c r="Y13" i="8" s="1"/>
  <c r="X12" i="8"/>
  <c r="O12" i="8"/>
  <c r="X11" i="8"/>
  <c r="O11" i="8"/>
  <c r="X10" i="8"/>
  <c r="O10" i="8"/>
  <c r="X9" i="8"/>
  <c r="O9" i="8"/>
  <c r="X8" i="8"/>
  <c r="O8" i="8"/>
  <c r="X7" i="8"/>
  <c r="O7" i="8"/>
  <c r="X6" i="8"/>
  <c r="O6" i="8"/>
  <c r="X5" i="8"/>
  <c r="O5" i="8"/>
  <c r="X4" i="8"/>
  <c r="O4" i="8"/>
  <c r="X3" i="8"/>
  <c r="O3" i="8"/>
  <c r="X2" i="8"/>
  <c r="O2" i="8"/>
  <c r="Y19" i="8" l="1"/>
  <c r="Y17" i="8"/>
  <c r="Y16" i="8"/>
  <c r="Y14" i="8"/>
  <c r="Y5" i="8"/>
  <c r="Y4" i="8"/>
  <c r="Y3" i="8"/>
  <c r="Y28" i="8"/>
  <c r="Y12" i="8"/>
  <c r="Y23" i="8"/>
  <c r="Y6" i="8"/>
  <c r="Y10" i="8"/>
  <c r="Y25" i="8"/>
  <c r="Y11" i="8"/>
  <c r="Y22" i="8"/>
  <c r="Y26" i="8"/>
  <c r="Y30" i="8"/>
  <c r="Y8" i="8"/>
  <c r="Y27" i="8"/>
  <c r="Y31" i="8"/>
  <c r="Y9" i="8"/>
  <c r="Y24" i="8"/>
  <c r="Y2" i="8"/>
  <c r="Y7" i="8"/>
  <c r="Y15" i="8"/>
  <c r="X13" i="6"/>
  <c r="X14" i="6"/>
  <c r="X15" i="6"/>
  <c r="X16" i="6"/>
  <c r="X17" i="6"/>
  <c r="X18" i="6"/>
  <c r="O18" i="6" l="1"/>
  <c r="Y18" i="6" s="1"/>
  <c r="O17" i="6"/>
  <c r="Y17" i="6" s="1"/>
  <c r="O16" i="6"/>
  <c r="Y16" i="6" s="1"/>
  <c r="O15" i="6"/>
  <c r="Y15" i="6" s="1"/>
  <c r="O14" i="6"/>
  <c r="Y14" i="6" s="1"/>
  <c r="O13" i="6"/>
  <c r="Y13" i="6" s="1"/>
  <c r="X12" i="6"/>
  <c r="O12" i="6"/>
  <c r="X11" i="6"/>
  <c r="O11" i="6"/>
  <c r="X10" i="6"/>
  <c r="O10" i="6"/>
  <c r="X9" i="6"/>
  <c r="O9" i="6"/>
  <c r="X8" i="6"/>
  <c r="O8" i="6"/>
  <c r="X7" i="6"/>
  <c r="O7" i="6"/>
  <c r="Y7" i="6" s="1"/>
  <c r="X6" i="6"/>
  <c r="O6" i="6"/>
  <c r="X5" i="6"/>
  <c r="O5" i="6"/>
  <c r="X4" i="6"/>
  <c r="O4" i="6"/>
  <c r="X3" i="6"/>
  <c r="O3" i="6"/>
  <c r="X2" i="6"/>
  <c r="O2" i="6"/>
  <c r="Y6" i="6" l="1"/>
  <c r="Y12" i="6"/>
  <c r="Y10" i="6"/>
  <c r="Y8" i="6"/>
  <c r="Y5" i="6"/>
  <c r="Y4" i="6"/>
  <c r="Y3" i="6"/>
  <c r="Y9" i="6"/>
  <c r="Y11" i="6"/>
  <c r="Y2" i="6"/>
  <c r="X30" i="5"/>
  <c r="P30" i="5"/>
  <c r="Y30" i="5" s="1"/>
  <c r="X29" i="5"/>
  <c r="P29" i="5"/>
  <c r="Y29" i="5" s="1"/>
  <c r="X28" i="5"/>
  <c r="P28" i="5"/>
  <c r="Y28" i="5" s="1"/>
  <c r="X27" i="5"/>
  <c r="P27" i="5"/>
  <c r="Y27" i="5" s="1"/>
  <c r="X26" i="5"/>
  <c r="P26" i="5"/>
  <c r="Y26" i="5" s="1"/>
  <c r="X25" i="5"/>
  <c r="P25" i="5"/>
  <c r="X24" i="5"/>
  <c r="P24" i="5"/>
  <c r="Y24" i="5" s="1"/>
  <c r="X23" i="5"/>
  <c r="P23" i="5"/>
  <c r="Y23" i="5" s="1"/>
  <c r="X22" i="5"/>
  <c r="P22" i="5"/>
  <c r="Y22" i="5" s="1"/>
  <c r="X21" i="5"/>
  <c r="P21" i="5"/>
  <c r="Y21" i="5" s="1"/>
  <c r="X20" i="5"/>
  <c r="P20" i="5"/>
  <c r="Y20" i="5" s="1"/>
  <c r="X19" i="5"/>
  <c r="P19" i="5"/>
  <c r="X18" i="5"/>
  <c r="P18" i="5"/>
  <c r="X17" i="5"/>
  <c r="P17" i="5"/>
  <c r="X16" i="5"/>
  <c r="P16" i="5"/>
  <c r="Y16" i="5" s="1"/>
  <c r="X15" i="5"/>
  <c r="P15" i="5"/>
  <c r="X14" i="5"/>
  <c r="P14" i="5"/>
  <c r="X13" i="5"/>
  <c r="P13" i="5"/>
  <c r="X12" i="5"/>
  <c r="P12" i="5"/>
  <c r="X11" i="5"/>
  <c r="P11" i="5"/>
  <c r="X10" i="5"/>
  <c r="P10" i="5"/>
  <c r="X9" i="5"/>
  <c r="P9" i="5"/>
  <c r="X8" i="5"/>
  <c r="P8" i="5"/>
  <c r="X7" i="5"/>
  <c r="P7" i="5"/>
  <c r="X6" i="5"/>
  <c r="P6" i="5"/>
  <c r="X5" i="5"/>
  <c r="P5" i="5"/>
  <c r="X4" i="5"/>
  <c r="P4" i="5"/>
  <c r="X3" i="5"/>
  <c r="P3" i="5"/>
  <c r="X2" i="5"/>
  <c r="P2" i="5"/>
  <c r="Y19" i="5" l="1"/>
  <c r="Y18" i="5"/>
  <c r="Y15" i="5"/>
  <c r="Y14" i="5"/>
  <c r="Y13" i="5"/>
  <c r="Y12" i="5"/>
  <c r="Y11" i="5"/>
  <c r="Y10" i="5"/>
  <c r="Y8" i="5"/>
  <c r="Y7" i="5"/>
  <c r="Y6" i="5"/>
  <c r="Y5" i="5"/>
  <c r="Y4" i="5"/>
  <c r="Y3" i="5"/>
  <c r="Y2" i="5"/>
  <c r="Y9" i="5"/>
  <c r="Y17" i="5"/>
  <c r="Y25" i="5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P3" i="1" l="1"/>
  <c r="Y3" i="1" s="1"/>
  <c r="P4" i="1"/>
  <c r="Y4" i="1" s="1"/>
  <c r="P5" i="1"/>
  <c r="Y5" i="1" s="1"/>
  <c r="P6" i="1"/>
  <c r="Y6" i="1" s="1"/>
  <c r="P7" i="1"/>
  <c r="Y7" i="1" s="1"/>
  <c r="P8" i="1"/>
  <c r="Y8" i="1" s="1"/>
  <c r="P9" i="1"/>
  <c r="Y9" i="1" s="1"/>
  <c r="P10" i="1"/>
  <c r="Y10" i="1" s="1"/>
  <c r="P11" i="1"/>
  <c r="Y11" i="1" s="1"/>
  <c r="P12" i="1"/>
  <c r="Y12" i="1" s="1"/>
  <c r="P13" i="1"/>
  <c r="Y13" i="1" s="1"/>
  <c r="P14" i="1"/>
  <c r="Y14" i="1" s="1"/>
  <c r="P15" i="1"/>
  <c r="Y15" i="1" s="1"/>
  <c r="P16" i="1"/>
  <c r="Y16" i="1" s="1"/>
  <c r="P17" i="1"/>
  <c r="Y17" i="1" s="1"/>
  <c r="P18" i="1"/>
  <c r="Y18" i="1" s="1"/>
  <c r="P19" i="1"/>
  <c r="Y19" i="1" s="1"/>
  <c r="X2" i="1"/>
  <c r="Y2" i="1" s="1"/>
  <c r="P2" i="1"/>
</calcChain>
</file>

<file path=xl/sharedStrings.xml><?xml version="1.0" encoding="utf-8"?>
<sst xmlns="http://schemas.openxmlformats.org/spreadsheetml/2006/main" count="172" uniqueCount="105">
  <si>
    <t>TT</t>
  </si>
  <si>
    <t>Họ và tên</t>
  </si>
  <si>
    <t>WordArt</t>
  </si>
  <si>
    <t>1654020001_LeNguyenHoangAn</t>
  </si>
  <si>
    <t>Picture</t>
  </si>
  <si>
    <t>SmartArt</t>
  </si>
  <si>
    <t>Sharp</t>
  </si>
  <si>
    <t>Chart</t>
  </si>
  <si>
    <t>Transition</t>
  </si>
  <si>
    <t>Animation</t>
  </si>
  <si>
    <t>Master</t>
  </si>
  <si>
    <t>List (0.5)</t>
  </si>
  <si>
    <t>Hyperlink (0.5)</t>
  </si>
  <si>
    <t>Sound (0.5)</t>
  </si>
  <si>
    <t>Theme (0.5)</t>
  </si>
  <si>
    <t>Điểm PP</t>
  </si>
  <si>
    <t>%</t>
  </si>
  <si>
    <t>Name (1)</t>
  </si>
  <si>
    <t>1-Lookup (2)</t>
  </si>
  <si>
    <t>3-Round (2)</t>
  </si>
  <si>
    <t>6-Rút trích (1)</t>
  </si>
  <si>
    <t>2-Hour (1)</t>
  </si>
  <si>
    <t>Điểm Excel</t>
  </si>
  <si>
    <t>5-Thống kê (1.5)</t>
  </si>
  <si>
    <t>4-Rank (1.5)</t>
  </si>
  <si>
    <t>Điểm tổng</t>
  </si>
  <si>
    <t>1154060042_phamnguyenduycuong</t>
  </si>
  <si>
    <t>1654020043_Nguyen Viet Dat</t>
  </si>
  <si>
    <t>1654020083_PhanHienHuong</t>
  </si>
  <si>
    <t>1654020107_Nguyen Thi Linh</t>
  </si>
  <si>
    <t>1654020118_VOTHIMYLY</t>
  </si>
  <si>
    <t>1654020130_be va nam</t>
  </si>
  <si>
    <t>1654020138_HOANGTHAONGUYEN</t>
  </si>
  <si>
    <t>1654020148_Nguyen Ngoc Thao Nhi</t>
  </si>
  <si>
    <t>1654020155_NguyenHuynhThuyOanh</t>
  </si>
  <si>
    <t>1654020174_HuynhThiMyPhuong</t>
  </si>
  <si>
    <t>1654020177_nguyen-thi-loan-phuong</t>
  </si>
  <si>
    <t>1654020187_NguyenLeQuynh</t>
  </si>
  <si>
    <t>1654020194_MaiKhoaHoangThanh</t>
  </si>
  <si>
    <t>1654020204_NguyenThiKimThi</t>
  </si>
  <si>
    <t>1654020212_phamthivithu</t>
  </si>
  <si>
    <t>1654020253_NguyenThanhTung</t>
  </si>
  <si>
    <t>1654020267_NguyenThiHoaiVy</t>
  </si>
  <si>
    <t>1654020015_TranMyBang</t>
  </si>
  <si>
    <t>1654030007_Duong Thi Tram Anh</t>
  </si>
  <si>
    <t>1654030043_DO THI THUY DUYEN</t>
  </si>
  <si>
    <t>máy 5</t>
  </si>
  <si>
    <t>1654030128_DINHTANHUONG</t>
  </si>
  <si>
    <t>1654030143 Nguyen Duy Phuong Linh</t>
  </si>
  <si>
    <t>1654030155-nguyenthiluan</t>
  </si>
  <si>
    <t>1654030172-PhamLeLyNa</t>
  </si>
  <si>
    <t>1654030177_NguyenThanhNam</t>
  </si>
  <si>
    <t>1654030190-LeThiPhuongNgoc</t>
  </si>
  <si>
    <t>1654030217_Nguyen Thi Hong Nhung</t>
  </si>
  <si>
    <t>1654030231-nguyen thi kieu oanh</t>
  </si>
  <si>
    <t>1354030097-nguyen thi hong phuc</t>
  </si>
  <si>
    <t>1654030242_Cu Bich Phuong</t>
  </si>
  <si>
    <t>1654030289- Nguyen Thi Thanh Thao</t>
  </si>
  <si>
    <t>1654030314_NGUYENMINHTHU</t>
  </si>
  <si>
    <t>1654030342_TuThiTrieu</t>
  </si>
  <si>
    <t>1654030355-nguyenthiphuongtruc</t>
  </si>
  <si>
    <t>1654030364_TranNgocTuyen</t>
  </si>
  <si>
    <t>1654030394-huynhthitungvy</t>
  </si>
  <si>
    <t>WordArt (1.5)</t>
  </si>
  <si>
    <t>Master (1.5)</t>
  </si>
  <si>
    <t>Thống kê (1)</t>
  </si>
  <si>
    <t>5-Tổng (1)</t>
  </si>
  <si>
    <t>3-Tiền ăn (1.5)</t>
  </si>
  <si>
    <t>4-Tiền PV (1.5)</t>
  </si>
  <si>
    <t>1-Số ngày (1)</t>
  </si>
  <si>
    <t>2-Tiền phòng (2)</t>
  </si>
  <si>
    <t>1654020039_Do Dinh Du</t>
  </si>
  <si>
    <t>1654020048_Lê Hương Giang</t>
  </si>
  <si>
    <t>1654020078_NguyenThiNgocHuyen</t>
  </si>
  <si>
    <t>1654020102_ChauVanLinh</t>
  </si>
  <si>
    <t>1654020109_TONGKHANHLINH</t>
  </si>
  <si>
    <t>1654020126_nguyenngocdiemmy</t>
  </si>
  <si>
    <t>1654020145_DINH THI KIM NHI</t>
  </si>
  <si>
    <t>1454050103_VuThingocOanh</t>
  </si>
  <si>
    <t>1654020176_NguyenThiKimPhuong</t>
  </si>
  <si>
    <t>1654020186_LeThiquynh</t>
  </si>
  <si>
    <t>1654020189_Diep Tuan Sang</t>
  </si>
  <si>
    <t>1654020203_NGUYEN THI CAM THI</t>
  </si>
  <si>
    <t>1654020207_LETHIHONGTHOM</t>
  </si>
  <si>
    <t>1654020223_NguyenThiThuyTrang</t>
  </si>
  <si>
    <t>1654020255-dinhthituoi</t>
  </si>
  <si>
    <t>1654020274-vanthihaiyen</t>
  </si>
  <si>
    <t>1354032191_LE DINH DUY</t>
  </si>
  <si>
    <t>Máy 04</t>
  </si>
  <si>
    <t>Máy 06</t>
  </si>
  <si>
    <t>1654030130- Bui Ngoc Khanh</t>
  </si>
  <si>
    <t>1654030148_Nguyen Thi Khanh Linh</t>
  </si>
  <si>
    <t>1654032104_NGUYENNGOCMAI</t>
  </si>
  <si>
    <t>1654030173- VOHABAONA</t>
  </si>
  <si>
    <t>1654030179-HuynhThiMyNga</t>
  </si>
  <si>
    <t>1654030195_nguyen ngoc thao nguyen</t>
  </si>
  <si>
    <t>1654030226_Pham Van Nhut</t>
  </si>
  <si>
    <t>1654030233_NguVanPhat</t>
  </si>
  <si>
    <t>1654030254_tranthibichphuong</t>
  </si>
  <si>
    <t>1154030433_NGUYEN LY MINH TAM</t>
  </si>
  <si>
    <t>1654030300_Pham Duc Thien</t>
  </si>
  <si>
    <t>1654030332_DU THI KHANH TRANG</t>
  </si>
  <si>
    <t>1654030352_HOHAIPHUONGTRUC</t>
  </si>
  <si>
    <t>1654030358_NguyenNhatTruong</t>
  </si>
  <si>
    <t>1654030374_maithihoanguyen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</si>
</sst>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textRotation="90"/>
    </xf>
    <xf numFmtId="0" fontId="1" fillId="3" borderId="0" xfId="0" applyFont="1" applyFill="1" applyAlignment="1">
      <alignment textRotation="90"/>
    </xf>
    <xf numFmtId="0" fontId="1" fillId="3" borderId="0" xfId="0" applyFont="1" applyFill="1"/>
    <xf numFmtId="1" fontId="1" fillId="2" borderId="0" xfId="0" applyNumberFormat="1" applyFont="1" applyFill="1" applyAlignment="1">
      <alignment textRotation="90"/>
    </xf>
    <xf numFmtId="1" fontId="1" fillId="2" borderId="0" xfId="0" applyNumberFormat="1" applyFont="1" applyFill="1"/>
    <xf numFmtId="0" fontId="2" fillId="4" borderId="0" xfId="0" applyFont="1" applyFill="1" applyAlignment="1">
      <alignment textRotation="90"/>
    </xf>
    <xf numFmtId="0" fontId="2" fillId="4" borderId="0" xfId="0" applyFont="1" applyFill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workbookViewId="0">
      <pane ySplit="1" topLeftCell="A17" activePane="bottomLeft" state="frozen"/>
      <selection pane="bottomLeft" activeCell="B25" sqref="B25"/>
    </sheetView>
  </sheetViews>
  <sheetFormatPr defaultRowHeight="14.4" x14ac:dyDescent="0.3"/>
  <cols>
    <col min="1" max="1" width="3" bestFit="1" customWidth="1"/>
    <col min="2" max="2" width="36" customWidth="1"/>
    <col min="3" max="13" width="3.5546875" bestFit="1" customWidth="1"/>
    <col min="14" max="14" width="4" bestFit="1" customWidth="1"/>
    <col min="15" max="15" width="4" style="5" bestFit="1" customWidth="1"/>
    <col min="16" max="21" width="3.5546875" bestFit="1" customWidth="1"/>
    <col min="22" max="22" width="3.5546875" customWidth="1"/>
    <col min="23" max="23" width="3.5546875" bestFit="1" customWidth="1"/>
    <col min="24" max="24" width="3.5546875" style="3" bestFit="1" customWidth="1"/>
    <col min="25" max="25" width="3.5546875" style="7" bestFit="1" customWidth="1"/>
  </cols>
  <sheetData>
    <row r="1" spans="1:25" ht="77.400000000000006" x14ac:dyDescent="0.3">
      <c r="A1" t="s">
        <v>0</v>
      </c>
      <c r="B1" t="s">
        <v>1</v>
      </c>
      <c r="C1" s="1" t="s">
        <v>14</v>
      </c>
      <c r="D1" s="1" t="s">
        <v>63</v>
      </c>
      <c r="E1" s="1" t="s">
        <v>4</v>
      </c>
      <c r="F1" s="1" t="s">
        <v>11</v>
      </c>
      <c r="G1" s="1" t="s">
        <v>6</v>
      </c>
      <c r="H1" s="1" t="s">
        <v>7</v>
      </c>
      <c r="I1" s="1" t="s">
        <v>12</v>
      </c>
      <c r="J1" s="1" t="s">
        <v>8</v>
      </c>
      <c r="K1" s="1" t="s">
        <v>9</v>
      </c>
      <c r="L1" s="1" t="s">
        <v>13</v>
      </c>
      <c r="M1" s="1" t="s">
        <v>64</v>
      </c>
      <c r="N1" s="1" t="s">
        <v>16</v>
      </c>
      <c r="O1" s="4" t="s">
        <v>15</v>
      </c>
      <c r="P1" s="1" t="s">
        <v>17</v>
      </c>
      <c r="Q1" s="1" t="s">
        <v>69</v>
      </c>
      <c r="R1" s="1" t="s">
        <v>70</v>
      </c>
      <c r="S1" s="1" t="s">
        <v>67</v>
      </c>
      <c r="T1" s="1" t="s">
        <v>68</v>
      </c>
      <c r="U1" s="1" t="s">
        <v>66</v>
      </c>
      <c r="V1" s="1" t="s">
        <v>65</v>
      </c>
      <c r="W1" s="1" t="s">
        <v>20</v>
      </c>
      <c r="X1" s="2" t="s">
        <v>22</v>
      </c>
      <c r="Y1" s="6" t="s">
        <v>25</v>
      </c>
    </row>
    <row r="2" spans="1:25" x14ac:dyDescent="0.3">
      <c r="A2">
        <v>1</v>
      </c>
      <c r="B2" t="s">
        <v>87</v>
      </c>
      <c r="C2" s="8">
        <v>0.5</v>
      </c>
      <c r="D2" s="8">
        <v>1</v>
      </c>
      <c r="E2" s="8">
        <v>1</v>
      </c>
      <c r="F2" s="8">
        <v>0.5</v>
      </c>
      <c r="G2" s="8">
        <v>1</v>
      </c>
      <c r="H2" s="8">
        <v>0.5</v>
      </c>
      <c r="I2" s="8">
        <v>0.5</v>
      </c>
      <c r="J2" s="8">
        <v>1</v>
      </c>
      <c r="K2" s="8">
        <v>1</v>
      </c>
      <c r="L2" s="8">
        <v>0</v>
      </c>
      <c r="M2" s="8">
        <v>1</v>
      </c>
      <c r="N2">
        <v>100</v>
      </c>
      <c r="O2" s="5">
        <f t="shared" ref="O2:O12" si="0">SUM(C2:M2)*N2/100</f>
        <v>8</v>
      </c>
      <c r="P2" s="8">
        <v>0</v>
      </c>
      <c r="Q2" s="8">
        <v>1</v>
      </c>
      <c r="R2" s="8">
        <v>0</v>
      </c>
      <c r="S2" s="8">
        <v>1.5</v>
      </c>
      <c r="T2" s="8">
        <v>1.5</v>
      </c>
      <c r="U2" s="8">
        <v>1</v>
      </c>
      <c r="V2" s="8">
        <v>0.2</v>
      </c>
      <c r="W2" s="8">
        <v>0</v>
      </c>
      <c r="X2" s="3">
        <f t="shared" ref="X2:X31" si="1">SUM(P2:W2)</f>
        <v>5.2</v>
      </c>
      <c r="Y2" s="7">
        <f t="shared" ref="Y2:Y31" si="2">ROUND((O2*30+X2*70)/100,0)</f>
        <v>6</v>
      </c>
    </row>
    <row r="3" spans="1:25" x14ac:dyDescent="0.3">
      <c r="A3">
        <v>2</v>
      </c>
      <c r="B3" t="s">
        <v>88</v>
      </c>
      <c r="C3" s="8">
        <v>0.5</v>
      </c>
      <c r="D3" s="8">
        <v>1.5</v>
      </c>
      <c r="E3" s="8">
        <v>1</v>
      </c>
      <c r="F3" s="8">
        <v>0.5</v>
      </c>
      <c r="G3" s="8">
        <v>1</v>
      </c>
      <c r="H3" s="8">
        <v>1</v>
      </c>
      <c r="I3" s="8">
        <v>0.5</v>
      </c>
      <c r="J3" s="8">
        <v>1</v>
      </c>
      <c r="K3" s="8">
        <v>1</v>
      </c>
      <c r="L3" s="8">
        <v>0.5</v>
      </c>
      <c r="M3" s="8">
        <v>1.5</v>
      </c>
      <c r="N3">
        <v>100</v>
      </c>
      <c r="O3" s="5">
        <f t="shared" si="0"/>
        <v>10</v>
      </c>
      <c r="P3" s="8">
        <v>1</v>
      </c>
      <c r="Q3" s="8">
        <v>1</v>
      </c>
      <c r="R3" s="8">
        <v>1.5</v>
      </c>
      <c r="S3" s="8">
        <v>1.5</v>
      </c>
      <c r="T3" s="8">
        <v>1.5</v>
      </c>
      <c r="U3" s="8">
        <v>1</v>
      </c>
      <c r="V3" s="8">
        <v>0</v>
      </c>
      <c r="W3" s="8">
        <v>0.5</v>
      </c>
      <c r="X3" s="3">
        <f t="shared" si="1"/>
        <v>8</v>
      </c>
      <c r="Y3" s="7">
        <f t="shared" si="2"/>
        <v>9</v>
      </c>
    </row>
    <row r="4" spans="1:25" x14ac:dyDescent="0.3">
      <c r="A4">
        <v>3</v>
      </c>
      <c r="B4" t="s">
        <v>89</v>
      </c>
      <c r="C4" s="8">
        <v>0.5</v>
      </c>
      <c r="D4" s="8">
        <v>1</v>
      </c>
      <c r="E4" s="8">
        <v>1</v>
      </c>
      <c r="F4" s="8">
        <v>0.5</v>
      </c>
      <c r="G4" s="8">
        <v>0</v>
      </c>
      <c r="H4" s="8">
        <v>0.7</v>
      </c>
      <c r="I4" s="8">
        <v>0</v>
      </c>
      <c r="J4" s="8">
        <v>0</v>
      </c>
      <c r="K4" s="8">
        <v>1</v>
      </c>
      <c r="L4" s="8">
        <v>0</v>
      </c>
      <c r="M4" s="8">
        <v>1</v>
      </c>
      <c r="N4">
        <v>100</v>
      </c>
      <c r="O4" s="5">
        <f t="shared" si="0"/>
        <v>5.7</v>
      </c>
      <c r="P4" s="8">
        <v>0</v>
      </c>
      <c r="Q4" s="8">
        <v>1</v>
      </c>
      <c r="R4" s="8">
        <v>0</v>
      </c>
      <c r="S4" s="8">
        <v>0</v>
      </c>
      <c r="T4" s="8">
        <v>0</v>
      </c>
      <c r="U4" s="8">
        <v>1</v>
      </c>
      <c r="V4" s="8">
        <v>0</v>
      </c>
      <c r="W4" s="8">
        <v>0</v>
      </c>
      <c r="X4" s="3">
        <f t="shared" si="1"/>
        <v>2</v>
      </c>
      <c r="Y4" s="7">
        <f t="shared" si="2"/>
        <v>3</v>
      </c>
    </row>
    <row r="5" spans="1:25" x14ac:dyDescent="0.3">
      <c r="A5">
        <v>4</v>
      </c>
      <c r="B5" t="s">
        <v>90</v>
      </c>
      <c r="C5" s="8">
        <v>0.5</v>
      </c>
      <c r="D5" s="8">
        <v>1</v>
      </c>
      <c r="E5" s="8">
        <v>0</v>
      </c>
      <c r="F5" s="8">
        <v>0.2</v>
      </c>
      <c r="G5" s="8">
        <v>1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1</v>
      </c>
      <c r="N5">
        <v>100</v>
      </c>
      <c r="O5" s="5">
        <f t="shared" si="0"/>
        <v>3.7</v>
      </c>
      <c r="P5" s="8">
        <v>1</v>
      </c>
      <c r="Q5" s="8">
        <v>1</v>
      </c>
      <c r="R5" s="8">
        <v>0</v>
      </c>
      <c r="S5" s="8">
        <v>1.5</v>
      </c>
      <c r="T5" s="8">
        <v>0</v>
      </c>
      <c r="U5" s="8">
        <v>1</v>
      </c>
      <c r="V5" s="8">
        <v>0.2</v>
      </c>
      <c r="W5" s="8">
        <v>0.2</v>
      </c>
      <c r="X5" s="3">
        <f t="shared" si="1"/>
        <v>4.9000000000000004</v>
      </c>
      <c r="Y5" s="7">
        <f t="shared" si="2"/>
        <v>5</v>
      </c>
    </row>
    <row r="6" spans="1:25" x14ac:dyDescent="0.3">
      <c r="A6">
        <v>5</v>
      </c>
      <c r="B6" t="s">
        <v>91</v>
      </c>
      <c r="C6" s="8">
        <v>0.5</v>
      </c>
      <c r="D6" s="8">
        <v>1.5</v>
      </c>
      <c r="E6" s="8">
        <v>1</v>
      </c>
      <c r="F6" s="8">
        <v>0.5</v>
      </c>
      <c r="G6" s="8">
        <v>1</v>
      </c>
      <c r="H6" s="8">
        <v>0.2</v>
      </c>
      <c r="I6" s="8">
        <v>0.5</v>
      </c>
      <c r="J6" s="8">
        <v>0</v>
      </c>
      <c r="K6" s="8">
        <v>0.6</v>
      </c>
      <c r="L6" s="8">
        <v>0.5</v>
      </c>
      <c r="M6" s="8">
        <v>1</v>
      </c>
      <c r="N6">
        <v>100</v>
      </c>
      <c r="O6" s="5">
        <f t="shared" si="0"/>
        <v>7.3</v>
      </c>
      <c r="P6" s="8">
        <v>0</v>
      </c>
      <c r="Q6" s="8">
        <v>1</v>
      </c>
      <c r="R6" s="8">
        <v>0</v>
      </c>
      <c r="S6" s="8">
        <v>1</v>
      </c>
      <c r="T6" s="8">
        <v>1.5</v>
      </c>
      <c r="U6" s="8">
        <v>1</v>
      </c>
      <c r="V6" s="8">
        <v>0</v>
      </c>
      <c r="W6" s="8">
        <v>0</v>
      </c>
      <c r="X6" s="3">
        <f t="shared" si="1"/>
        <v>4.5</v>
      </c>
      <c r="Y6" s="7">
        <f t="shared" si="2"/>
        <v>5</v>
      </c>
    </row>
    <row r="7" spans="1:25" x14ac:dyDescent="0.3">
      <c r="A7">
        <v>6</v>
      </c>
      <c r="B7" t="s">
        <v>92</v>
      </c>
      <c r="C7" s="8">
        <v>0.5</v>
      </c>
      <c r="D7" s="8">
        <v>1.5</v>
      </c>
      <c r="E7" s="8">
        <v>1</v>
      </c>
      <c r="F7" s="8">
        <v>0.5</v>
      </c>
      <c r="G7" s="8">
        <v>1</v>
      </c>
      <c r="H7" s="8">
        <v>1</v>
      </c>
      <c r="I7" s="8">
        <v>0</v>
      </c>
      <c r="J7" s="8">
        <v>1</v>
      </c>
      <c r="K7" s="8">
        <v>1</v>
      </c>
      <c r="L7" s="8">
        <v>0</v>
      </c>
      <c r="M7" s="8">
        <v>0</v>
      </c>
      <c r="N7">
        <v>100</v>
      </c>
      <c r="O7" s="5">
        <f t="shared" si="0"/>
        <v>7.5</v>
      </c>
      <c r="P7" s="8">
        <v>0</v>
      </c>
      <c r="Q7" s="8">
        <v>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3">
        <f t="shared" si="1"/>
        <v>1</v>
      </c>
      <c r="Y7" s="7">
        <f t="shared" si="2"/>
        <v>3</v>
      </c>
    </row>
    <row r="8" spans="1:25" x14ac:dyDescent="0.3">
      <c r="A8">
        <v>7</v>
      </c>
      <c r="B8" t="s">
        <v>93</v>
      </c>
      <c r="C8" s="8">
        <v>0.5</v>
      </c>
      <c r="D8" s="8">
        <v>1</v>
      </c>
      <c r="E8" s="8">
        <v>1</v>
      </c>
      <c r="F8" s="8">
        <v>0.5</v>
      </c>
      <c r="G8" s="8">
        <v>1</v>
      </c>
      <c r="H8" s="8">
        <v>1</v>
      </c>
      <c r="I8" s="8">
        <v>0</v>
      </c>
      <c r="J8" s="8">
        <v>1</v>
      </c>
      <c r="K8" s="8">
        <v>1</v>
      </c>
      <c r="L8" s="8">
        <v>0</v>
      </c>
      <c r="M8" s="8">
        <v>0</v>
      </c>
      <c r="N8">
        <v>100</v>
      </c>
      <c r="O8" s="5">
        <f t="shared" si="0"/>
        <v>7</v>
      </c>
      <c r="P8" s="8">
        <v>0</v>
      </c>
      <c r="Q8" s="8">
        <v>0.5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3">
        <f t="shared" si="1"/>
        <v>0.5</v>
      </c>
      <c r="Y8" s="7">
        <f t="shared" si="2"/>
        <v>2</v>
      </c>
    </row>
    <row r="9" spans="1:25" x14ac:dyDescent="0.3">
      <c r="A9">
        <v>8</v>
      </c>
      <c r="B9" t="s">
        <v>94</v>
      </c>
      <c r="C9" s="8">
        <v>0.5</v>
      </c>
      <c r="D9" s="8">
        <v>1</v>
      </c>
      <c r="E9" s="8">
        <v>1</v>
      </c>
      <c r="F9" s="8">
        <v>0.5</v>
      </c>
      <c r="G9" s="8">
        <v>1</v>
      </c>
      <c r="H9" s="8">
        <v>0.2</v>
      </c>
      <c r="I9" s="8">
        <v>0.5</v>
      </c>
      <c r="J9" s="8">
        <v>0</v>
      </c>
      <c r="K9" s="8">
        <v>0.6</v>
      </c>
      <c r="L9" s="8">
        <v>0</v>
      </c>
      <c r="M9" s="8">
        <v>0</v>
      </c>
      <c r="N9">
        <v>100</v>
      </c>
      <c r="O9" s="5">
        <f t="shared" si="0"/>
        <v>5.3</v>
      </c>
      <c r="P9" s="8">
        <v>1</v>
      </c>
      <c r="Q9" s="8">
        <v>1</v>
      </c>
      <c r="R9" s="8">
        <v>0</v>
      </c>
      <c r="S9" s="8">
        <v>1.5</v>
      </c>
      <c r="T9" s="8">
        <v>1.5</v>
      </c>
      <c r="U9" s="8">
        <v>0</v>
      </c>
      <c r="V9" s="8">
        <v>0</v>
      </c>
      <c r="W9" s="8">
        <v>0</v>
      </c>
      <c r="X9" s="3">
        <f t="shared" si="1"/>
        <v>5</v>
      </c>
      <c r="Y9" s="7">
        <f t="shared" si="2"/>
        <v>5</v>
      </c>
    </row>
    <row r="10" spans="1:25" x14ac:dyDescent="0.3">
      <c r="A10">
        <v>9</v>
      </c>
      <c r="B10" t="s">
        <v>95</v>
      </c>
      <c r="C10" s="8">
        <v>0.5</v>
      </c>
      <c r="D10" s="8">
        <v>1</v>
      </c>
      <c r="E10" s="8">
        <v>1</v>
      </c>
      <c r="F10" s="8">
        <v>0.5</v>
      </c>
      <c r="G10" s="8">
        <v>1</v>
      </c>
      <c r="H10" s="8">
        <v>1</v>
      </c>
      <c r="I10" s="8">
        <v>0</v>
      </c>
      <c r="J10" s="8">
        <v>1</v>
      </c>
      <c r="K10" s="8">
        <v>1</v>
      </c>
      <c r="L10" s="8">
        <v>0</v>
      </c>
      <c r="M10" s="8">
        <v>0</v>
      </c>
      <c r="N10">
        <v>100</v>
      </c>
      <c r="O10" s="5">
        <f t="shared" si="0"/>
        <v>7</v>
      </c>
      <c r="P10" s="8">
        <v>0</v>
      </c>
      <c r="Q10" s="8">
        <v>1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3">
        <f t="shared" si="1"/>
        <v>1</v>
      </c>
      <c r="Y10" s="7">
        <f t="shared" si="2"/>
        <v>3</v>
      </c>
    </row>
    <row r="11" spans="1:25" x14ac:dyDescent="0.3">
      <c r="A11">
        <v>10</v>
      </c>
      <c r="B11" t="s">
        <v>96</v>
      </c>
      <c r="C11" s="8">
        <v>0.5</v>
      </c>
      <c r="D11" s="8">
        <v>1</v>
      </c>
      <c r="E11" s="8">
        <v>0</v>
      </c>
      <c r="F11" s="8">
        <v>0.5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>
        <v>100</v>
      </c>
      <c r="O11" s="5">
        <f t="shared" si="0"/>
        <v>2</v>
      </c>
      <c r="P11" s="8">
        <v>0.5</v>
      </c>
      <c r="Q11" s="8">
        <v>1</v>
      </c>
      <c r="R11" s="8">
        <v>0</v>
      </c>
      <c r="S11" s="8">
        <v>1.5</v>
      </c>
      <c r="T11" s="8">
        <v>0</v>
      </c>
      <c r="U11" s="8">
        <v>0</v>
      </c>
      <c r="V11" s="8">
        <v>0</v>
      </c>
      <c r="W11" s="8">
        <v>0</v>
      </c>
      <c r="X11" s="3">
        <f t="shared" si="1"/>
        <v>3</v>
      </c>
      <c r="Y11" s="7">
        <f t="shared" si="2"/>
        <v>3</v>
      </c>
    </row>
    <row r="12" spans="1:25" x14ac:dyDescent="0.3">
      <c r="A12">
        <v>11</v>
      </c>
      <c r="B12" t="s">
        <v>97</v>
      </c>
      <c r="C12" s="8">
        <v>0.5</v>
      </c>
      <c r="D12" s="8">
        <v>1</v>
      </c>
      <c r="E12" s="8">
        <v>1</v>
      </c>
      <c r="F12" s="8">
        <v>0.5</v>
      </c>
      <c r="G12" s="8">
        <v>1</v>
      </c>
      <c r="H12" s="8">
        <v>1</v>
      </c>
      <c r="I12" s="8">
        <v>0.5</v>
      </c>
      <c r="J12" s="8">
        <v>1</v>
      </c>
      <c r="K12" s="8">
        <v>1</v>
      </c>
      <c r="L12" s="8">
        <v>0.5</v>
      </c>
      <c r="M12" s="8">
        <v>0</v>
      </c>
      <c r="N12">
        <v>90</v>
      </c>
      <c r="O12" s="5">
        <f t="shared" si="0"/>
        <v>7.2</v>
      </c>
      <c r="P12" s="8">
        <v>1</v>
      </c>
      <c r="Q12" s="8">
        <v>1</v>
      </c>
      <c r="R12" s="8">
        <v>0</v>
      </c>
      <c r="S12" s="8">
        <v>1.5</v>
      </c>
      <c r="T12" s="8">
        <v>0</v>
      </c>
      <c r="U12" s="8">
        <v>0</v>
      </c>
      <c r="V12" s="8">
        <v>0</v>
      </c>
      <c r="W12" s="8">
        <v>0</v>
      </c>
      <c r="X12" s="3">
        <f t="shared" si="1"/>
        <v>3.5</v>
      </c>
      <c r="Y12" s="7">
        <f t="shared" si="2"/>
        <v>5</v>
      </c>
    </row>
    <row r="13" spans="1:25" x14ac:dyDescent="0.3">
      <c r="A13">
        <v>12</v>
      </c>
      <c r="B13" t="s">
        <v>98</v>
      </c>
      <c r="C13" s="8">
        <v>0.5</v>
      </c>
      <c r="D13" s="8">
        <v>1.5</v>
      </c>
      <c r="E13" s="8">
        <v>1</v>
      </c>
      <c r="F13" s="8">
        <v>0.5</v>
      </c>
      <c r="G13" s="8">
        <v>1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1</v>
      </c>
      <c r="N13">
        <v>100</v>
      </c>
      <c r="O13" s="5">
        <f t="shared" ref="O13:O31" si="3">SUM(C13:M13)*N13/100</f>
        <v>5.5</v>
      </c>
      <c r="P13" s="8">
        <v>1</v>
      </c>
      <c r="Q13" s="8">
        <v>1</v>
      </c>
      <c r="R13" s="8">
        <v>0</v>
      </c>
      <c r="S13" s="8">
        <v>1.5</v>
      </c>
      <c r="T13" s="8">
        <v>0</v>
      </c>
      <c r="U13" s="8">
        <v>1</v>
      </c>
      <c r="V13" s="8">
        <v>0</v>
      </c>
      <c r="W13" s="8">
        <v>0</v>
      </c>
      <c r="X13" s="3">
        <f t="shared" si="1"/>
        <v>4.5</v>
      </c>
      <c r="Y13" s="7">
        <f t="shared" si="2"/>
        <v>5</v>
      </c>
    </row>
    <row r="14" spans="1:25" x14ac:dyDescent="0.3">
      <c r="A14">
        <v>13</v>
      </c>
      <c r="B14" t="s">
        <v>99</v>
      </c>
      <c r="C14" s="8">
        <v>0.5</v>
      </c>
      <c r="D14" s="8">
        <v>1</v>
      </c>
      <c r="E14" s="8">
        <v>1</v>
      </c>
      <c r="F14" s="8">
        <v>0.5</v>
      </c>
      <c r="G14" s="8">
        <v>0.5</v>
      </c>
      <c r="H14" s="8">
        <v>1</v>
      </c>
      <c r="I14" s="8">
        <v>0</v>
      </c>
      <c r="J14" s="8">
        <v>1</v>
      </c>
      <c r="K14" s="8">
        <v>1</v>
      </c>
      <c r="L14" s="8">
        <v>0</v>
      </c>
      <c r="M14" s="8">
        <v>1</v>
      </c>
      <c r="N14">
        <v>100</v>
      </c>
      <c r="O14" s="5">
        <f t="shared" si="3"/>
        <v>7.5</v>
      </c>
      <c r="P14" s="8">
        <v>0</v>
      </c>
      <c r="Q14" s="8">
        <v>1</v>
      </c>
      <c r="R14" s="8">
        <v>0</v>
      </c>
      <c r="S14" s="8">
        <v>1.5</v>
      </c>
      <c r="T14" s="8">
        <v>1.5</v>
      </c>
      <c r="U14" s="8">
        <v>1</v>
      </c>
      <c r="V14" s="8">
        <v>0</v>
      </c>
      <c r="W14" s="8">
        <v>0</v>
      </c>
      <c r="X14" s="3">
        <f t="shared" si="1"/>
        <v>5</v>
      </c>
      <c r="Y14" s="7">
        <f t="shared" si="2"/>
        <v>6</v>
      </c>
    </row>
    <row r="15" spans="1:25" x14ac:dyDescent="0.3">
      <c r="A15">
        <v>14</v>
      </c>
      <c r="B15" t="s">
        <v>100</v>
      </c>
      <c r="C15" s="8">
        <v>0.5</v>
      </c>
      <c r="D15" s="8">
        <v>1</v>
      </c>
      <c r="E15" s="8">
        <v>1</v>
      </c>
      <c r="F15" s="8">
        <v>0.5</v>
      </c>
      <c r="G15" s="8">
        <v>1</v>
      </c>
      <c r="H15" s="8">
        <v>1</v>
      </c>
      <c r="I15" s="8">
        <v>0.5</v>
      </c>
      <c r="J15" s="8">
        <v>1</v>
      </c>
      <c r="K15" s="8">
        <v>1</v>
      </c>
      <c r="L15" s="8">
        <v>0</v>
      </c>
      <c r="M15" s="8">
        <v>1</v>
      </c>
      <c r="N15">
        <v>100</v>
      </c>
      <c r="O15" s="5">
        <f t="shared" si="3"/>
        <v>8.5</v>
      </c>
      <c r="P15" s="8">
        <v>1</v>
      </c>
      <c r="Q15" s="8">
        <v>1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3">
        <f t="shared" si="1"/>
        <v>2</v>
      </c>
      <c r="Y15" s="7">
        <f t="shared" si="2"/>
        <v>4</v>
      </c>
    </row>
    <row r="16" spans="1:25" x14ac:dyDescent="0.3">
      <c r="A16">
        <v>15</v>
      </c>
      <c r="B16" t="s">
        <v>101</v>
      </c>
      <c r="C16" s="8">
        <v>0.5</v>
      </c>
      <c r="D16" s="8">
        <v>1</v>
      </c>
      <c r="E16" s="8">
        <v>1</v>
      </c>
      <c r="F16" s="8">
        <v>0.5</v>
      </c>
      <c r="G16" s="8">
        <v>1</v>
      </c>
      <c r="H16" s="8">
        <v>1</v>
      </c>
      <c r="I16" s="8">
        <v>0</v>
      </c>
      <c r="J16" s="8">
        <v>1</v>
      </c>
      <c r="K16" s="8">
        <v>1</v>
      </c>
      <c r="L16" s="8">
        <v>0</v>
      </c>
      <c r="M16" s="8">
        <v>1</v>
      </c>
      <c r="N16">
        <v>90</v>
      </c>
      <c r="O16" s="5">
        <f t="shared" si="3"/>
        <v>7.2</v>
      </c>
      <c r="P16" s="8">
        <v>0</v>
      </c>
      <c r="Q16" s="8">
        <v>1</v>
      </c>
      <c r="R16" s="8">
        <v>0</v>
      </c>
      <c r="S16" s="8">
        <v>1.5</v>
      </c>
      <c r="T16" s="8">
        <v>1.5</v>
      </c>
      <c r="U16" s="8">
        <v>0</v>
      </c>
      <c r="V16" s="8">
        <v>0</v>
      </c>
      <c r="W16" s="8">
        <v>0.2</v>
      </c>
      <c r="X16" s="3">
        <f t="shared" si="1"/>
        <v>4.2</v>
      </c>
      <c r="Y16" s="7">
        <f t="shared" si="2"/>
        <v>5</v>
      </c>
    </row>
    <row r="17" spans="1:25" x14ac:dyDescent="0.3">
      <c r="A17">
        <v>16</v>
      </c>
      <c r="B17" t="s">
        <v>102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>
        <v>100</v>
      </c>
      <c r="O17" s="5">
        <f t="shared" si="3"/>
        <v>0</v>
      </c>
      <c r="P17" s="8">
        <v>1</v>
      </c>
      <c r="Q17" s="8">
        <v>1</v>
      </c>
      <c r="R17" s="8">
        <v>0</v>
      </c>
      <c r="S17" s="8">
        <v>0</v>
      </c>
      <c r="T17" s="8">
        <v>0</v>
      </c>
      <c r="U17" s="8">
        <v>1</v>
      </c>
      <c r="V17" s="8">
        <v>0</v>
      </c>
      <c r="W17" s="8">
        <v>0</v>
      </c>
      <c r="X17" s="3">
        <f t="shared" si="1"/>
        <v>3</v>
      </c>
      <c r="Y17" s="7">
        <f t="shared" si="2"/>
        <v>2</v>
      </c>
    </row>
    <row r="18" spans="1:25" x14ac:dyDescent="0.3">
      <c r="A18">
        <v>17</v>
      </c>
      <c r="B18" t="s">
        <v>103</v>
      </c>
      <c r="C18" s="8">
        <v>0</v>
      </c>
      <c r="D18" s="8">
        <v>1</v>
      </c>
      <c r="E18" s="8">
        <v>0.5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1</v>
      </c>
      <c r="N18">
        <v>100</v>
      </c>
      <c r="O18" s="5">
        <f t="shared" si="3"/>
        <v>2.5</v>
      </c>
      <c r="P18" s="8">
        <v>0</v>
      </c>
      <c r="Q18" s="8">
        <v>1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3">
        <f t="shared" si="1"/>
        <v>1</v>
      </c>
      <c r="Y18" s="7">
        <f t="shared" si="2"/>
        <v>1</v>
      </c>
    </row>
    <row r="19" spans="1:25" x14ac:dyDescent="0.3">
      <c r="A19">
        <v>18</v>
      </c>
      <c r="B19" t="s">
        <v>104</v>
      </c>
      <c r="C19" s="8">
        <v>0</v>
      </c>
      <c r="D19" s="8">
        <v>1</v>
      </c>
      <c r="E19" s="8">
        <v>0.6</v>
      </c>
      <c r="F19" s="8">
        <v>0.2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>
        <v>100</v>
      </c>
      <c r="O19" s="5">
        <f t="shared" si="3"/>
        <v>1.8</v>
      </c>
      <c r="P19" s="8">
        <v>0</v>
      </c>
      <c r="Q19" s="8">
        <v>1</v>
      </c>
      <c r="R19" s="8">
        <v>0</v>
      </c>
      <c r="S19" s="8">
        <v>0</v>
      </c>
      <c r="T19" s="8">
        <v>1.5</v>
      </c>
      <c r="U19" s="8">
        <v>1</v>
      </c>
      <c r="V19" s="8">
        <v>0</v>
      </c>
      <c r="W19" s="8">
        <v>0</v>
      </c>
      <c r="X19" s="3">
        <f t="shared" si="1"/>
        <v>3.5</v>
      </c>
      <c r="Y19" s="7">
        <f t="shared" si="2"/>
        <v>3</v>
      </c>
    </row>
    <row r="20" spans="1:25" x14ac:dyDescent="0.3">
      <c r="A20">
        <v>19</v>
      </c>
      <c r="C20" s="8">
        <v>0.5</v>
      </c>
      <c r="D20" s="8">
        <v>1.5</v>
      </c>
      <c r="E20" s="8">
        <v>1</v>
      </c>
      <c r="F20" s="8">
        <v>0.5</v>
      </c>
      <c r="G20" s="8">
        <v>1</v>
      </c>
      <c r="H20" s="8">
        <v>1</v>
      </c>
      <c r="I20" s="8">
        <v>0.5</v>
      </c>
      <c r="J20" s="8">
        <v>1</v>
      </c>
      <c r="K20" s="8">
        <v>1</v>
      </c>
      <c r="L20" s="8">
        <v>0.5</v>
      </c>
      <c r="M20" s="8">
        <v>1.5</v>
      </c>
      <c r="N20">
        <v>100</v>
      </c>
      <c r="O20" s="5">
        <f t="shared" si="3"/>
        <v>10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3">
        <f t="shared" si="1"/>
        <v>0</v>
      </c>
      <c r="Y20" s="7">
        <f t="shared" si="2"/>
        <v>3</v>
      </c>
    </row>
    <row r="21" spans="1:25" x14ac:dyDescent="0.3">
      <c r="A21">
        <v>20</v>
      </c>
      <c r="C21" s="8">
        <v>0.5</v>
      </c>
      <c r="D21" s="8">
        <v>1.5</v>
      </c>
      <c r="E21" s="8">
        <v>1</v>
      </c>
      <c r="F21" s="8">
        <v>0.5</v>
      </c>
      <c r="G21" s="8">
        <v>1</v>
      </c>
      <c r="H21" s="8">
        <v>1</v>
      </c>
      <c r="I21" s="8">
        <v>0.5</v>
      </c>
      <c r="J21" s="8">
        <v>1</v>
      </c>
      <c r="K21" s="8">
        <v>1</v>
      </c>
      <c r="L21" s="8">
        <v>0.5</v>
      </c>
      <c r="M21" s="8">
        <v>1.5</v>
      </c>
      <c r="N21">
        <v>100</v>
      </c>
      <c r="O21" s="5">
        <f t="shared" si="3"/>
        <v>10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3">
        <f t="shared" si="1"/>
        <v>0</v>
      </c>
      <c r="Y21" s="7">
        <f t="shared" si="2"/>
        <v>3</v>
      </c>
    </row>
    <row r="22" spans="1:25" x14ac:dyDescent="0.3">
      <c r="A22">
        <v>21</v>
      </c>
      <c r="C22" s="8">
        <v>0.5</v>
      </c>
      <c r="D22" s="8">
        <v>1.5</v>
      </c>
      <c r="E22" s="8">
        <v>1</v>
      </c>
      <c r="F22" s="8">
        <v>0.5</v>
      </c>
      <c r="G22" s="8">
        <v>1</v>
      </c>
      <c r="H22" s="8">
        <v>1</v>
      </c>
      <c r="I22" s="8">
        <v>0.5</v>
      </c>
      <c r="J22" s="8">
        <v>1</v>
      </c>
      <c r="K22" s="8">
        <v>1</v>
      </c>
      <c r="L22" s="8">
        <v>0.5</v>
      </c>
      <c r="M22" s="8">
        <v>1.5</v>
      </c>
      <c r="N22">
        <v>100</v>
      </c>
      <c r="O22" s="5">
        <f t="shared" si="3"/>
        <v>10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3">
        <f t="shared" si="1"/>
        <v>0</v>
      </c>
      <c r="Y22" s="7">
        <f t="shared" si="2"/>
        <v>3</v>
      </c>
    </row>
    <row r="23" spans="1:25" x14ac:dyDescent="0.3">
      <c r="A23">
        <v>22</v>
      </c>
      <c r="C23" s="8">
        <v>0.5</v>
      </c>
      <c r="D23" s="8">
        <v>1.5</v>
      </c>
      <c r="E23" s="8">
        <v>1</v>
      </c>
      <c r="F23" s="8">
        <v>0.5</v>
      </c>
      <c r="G23" s="8">
        <v>1</v>
      </c>
      <c r="H23" s="8">
        <v>1</v>
      </c>
      <c r="I23" s="8">
        <v>0.5</v>
      </c>
      <c r="J23" s="8">
        <v>1</v>
      </c>
      <c r="K23" s="8">
        <v>1</v>
      </c>
      <c r="L23" s="8">
        <v>0.5</v>
      </c>
      <c r="M23" s="8">
        <v>1.5</v>
      </c>
      <c r="N23">
        <v>100</v>
      </c>
      <c r="O23" s="5">
        <f t="shared" si="3"/>
        <v>10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3">
        <f t="shared" si="1"/>
        <v>0</v>
      </c>
      <c r="Y23" s="7">
        <f t="shared" si="2"/>
        <v>3</v>
      </c>
    </row>
    <row r="24" spans="1:25" x14ac:dyDescent="0.3">
      <c r="A24">
        <v>23</v>
      </c>
      <c r="C24" s="8">
        <v>0.5</v>
      </c>
      <c r="D24" s="8">
        <v>1.5</v>
      </c>
      <c r="E24" s="8">
        <v>1</v>
      </c>
      <c r="F24" s="8">
        <v>0.5</v>
      </c>
      <c r="G24" s="8">
        <v>1</v>
      </c>
      <c r="H24" s="8">
        <v>1</v>
      </c>
      <c r="I24" s="8">
        <v>0.5</v>
      </c>
      <c r="J24" s="8">
        <v>1</v>
      </c>
      <c r="K24" s="8">
        <v>1</v>
      </c>
      <c r="L24" s="8">
        <v>0.5</v>
      </c>
      <c r="M24" s="8">
        <v>1.5</v>
      </c>
      <c r="N24">
        <v>100</v>
      </c>
      <c r="O24" s="5">
        <f t="shared" si="3"/>
        <v>10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3">
        <f t="shared" si="1"/>
        <v>0</v>
      </c>
      <c r="Y24" s="7">
        <f t="shared" si="2"/>
        <v>3</v>
      </c>
    </row>
    <row r="25" spans="1:25" x14ac:dyDescent="0.3">
      <c r="A25">
        <v>24</v>
      </c>
      <c r="C25" s="8">
        <v>0.5</v>
      </c>
      <c r="D25" s="8">
        <v>1.5</v>
      </c>
      <c r="E25" s="8">
        <v>1</v>
      </c>
      <c r="F25" s="8">
        <v>0.5</v>
      </c>
      <c r="G25" s="8">
        <v>1</v>
      </c>
      <c r="H25" s="8">
        <v>1</v>
      </c>
      <c r="I25" s="8">
        <v>0.5</v>
      </c>
      <c r="J25" s="8">
        <v>1</v>
      </c>
      <c r="K25" s="8">
        <v>1</v>
      </c>
      <c r="L25" s="8">
        <v>0.5</v>
      </c>
      <c r="M25" s="8">
        <v>1.5</v>
      </c>
      <c r="N25">
        <v>100</v>
      </c>
      <c r="O25" s="5">
        <f t="shared" si="3"/>
        <v>10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3">
        <f t="shared" si="1"/>
        <v>0</v>
      </c>
      <c r="Y25" s="7">
        <f t="shared" si="2"/>
        <v>3</v>
      </c>
    </row>
    <row r="26" spans="1:25" x14ac:dyDescent="0.3">
      <c r="A26">
        <v>25</v>
      </c>
      <c r="C26" s="8">
        <v>0.5</v>
      </c>
      <c r="D26" s="8">
        <v>1.5</v>
      </c>
      <c r="E26" s="8">
        <v>1</v>
      </c>
      <c r="F26" s="8">
        <v>0.5</v>
      </c>
      <c r="G26" s="8">
        <v>1</v>
      </c>
      <c r="H26" s="8">
        <v>1</v>
      </c>
      <c r="I26" s="8">
        <v>0.5</v>
      </c>
      <c r="J26" s="8">
        <v>1</v>
      </c>
      <c r="K26" s="8">
        <v>1</v>
      </c>
      <c r="L26" s="8">
        <v>0.5</v>
      </c>
      <c r="M26" s="8">
        <v>1.5</v>
      </c>
      <c r="N26">
        <v>100</v>
      </c>
      <c r="O26" s="5">
        <f t="shared" si="3"/>
        <v>10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3">
        <f t="shared" si="1"/>
        <v>0</v>
      </c>
      <c r="Y26" s="7">
        <f t="shared" si="2"/>
        <v>3</v>
      </c>
    </row>
    <row r="27" spans="1:25" x14ac:dyDescent="0.3">
      <c r="A27">
        <v>26</v>
      </c>
      <c r="C27" s="8">
        <v>0.5</v>
      </c>
      <c r="D27" s="8">
        <v>1.5</v>
      </c>
      <c r="E27" s="8">
        <v>1</v>
      </c>
      <c r="F27" s="8">
        <v>0.5</v>
      </c>
      <c r="G27" s="8">
        <v>1</v>
      </c>
      <c r="H27" s="8">
        <v>1</v>
      </c>
      <c r="I27" s="8">
        <v>0.5</v>
      </c>
      <c r="J27" s="8">
        <v>1</v>
      </c>
      <c r="K27" s="8">
        <v>1</v>
      </c>
      <c r="L27" s="8">
        <v>0.5</v>
      </c>
      <c r="M27" s="8">
        <v>1.5</v>
      </c>
      <c r="N27">
        <v>100</v>
      </c>
      <c r="O27" s="5">
        <f t="shared" si="3"/>
        <v>10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3">
        <f t="shared" si="1"/>
        <v>0</v>
      </c>
      <c r="Y27" s="7">
        <f t="shared" si="2"/>
        <v>3</v>
      </c>
    </row>
    <row r="28" spans="1:25" x14ac:dyDescent="0.3">
      <c r="A28">
        <v>27</v>
      </c>
      <c r="C28" s="8">
        <v>0.5</v>
      </c>
      <c r="D28" s="8">
        <v>1.5</v>
      </c>
      <c r="E28" s="8">
        <v>1</v>
      </c>
      <c r="F28" s="8">
        <v>0.5</v>
      </c>
      <c r="G28" s="8">
        <v>1</v>
      </c>
      <c r="H28" s="8">
        <v>1</v>
      </c>
      <c r="I28" s="8">
        <v>0.5</v>
      </c>
      <c r="J28" s="8">
        <v>1</v>
      </c>
      <c r="K28" s="8">
        <v>1</v>
      </c>
      <c r="L28" s="8">
        <v>0.5</v>
      </c>
      <c r="M28" s="8">
        <v>1.5</v>
      </c>
      <c r="N28">
        <v>100</v>
      </c>
      <c r="O28" s="5">
        <f t="shared" si="3"/>
        <v>10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3">
        <f t="shared" si="1"/>
        <v>0</v>
      </c>
      <c r="Y28" s="7">
        <f t="shared" si="2"/>
        <v>3</v>
      </c>
    </row>
    <row r="29" spans="1:25" x14ac:dyDescent="0.3">
      <c r="A29">
        <v>28</v>
      </c>
      <c r="C29" s="8">
        <v>0.5</v>
      </c>
      <c r="D29" s="8">
        <v>1.5</v>
      </c>
      <c r="E29" s="8">
        <v>1</v>
      </c>
      <c r="F29" s="8">
        <v>0.5</v>
      </c>
      <c r="G29" s="8">
        <v>1</v>
      </c>
      <c r="H29" s="8">
        <v>1</v>
      </c>
      <c r="I29" s="8">
        <v>0.5</v>
      </c>
      <c r="J29" s="8">
        <v>1</v>
      </c>
      <c r="K29" s="8">
        <v>1</v>
      </c>
      <c r="L29" s="8">
        <v>0.5</v>
      </c>
      <c r="M29" s="8">
        <v>1.5</v>
      </c>
      <c r="N29">
        <v>100</v>
      </c>
      <c r="O29" s="5">
        <f t="shared" si="3"/>
        <v>10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3">
        <f t="shared" si="1"/>
        <v>0</v>
      </c>
      <c r="Y29" s="7">
        <f t="shared" si="2"/>
        <v>3</v>
      </c>
    </row>
    <row r="30" spans="1:25" x14ac:dyDescent="0.3">
      <c r="A30">
        <v>29</v>
      </c>
      <c r="C30" s="8">
        <v>0.5</v>
      </c>
      <c r="D30" s="8">
        <v>1.5</v>
      </c>
      <c r="E30" s="8">
        <v>1</v>
      </c>
      <c r="F30" s="8">
        <v>0.5</v>
      </c>
      <c r="G30" s="8">
        <v>1</v>
      </c>
      <c r="H30" s="8">
        <v>1</v>
      </c>
      <c r="I30" s="8">
        <v>0.5</v>
      </c>
      <c r="J30" s="8">
        <v>1</v>
      </c>
      <c r="K30" s="8">
        <v>1</v>
      </c>
      <c r="L30" s="8">
        <v>0.5</v>
      </c>
      <c r="M30" s="8">
        <v>1.5</v>
      </c>
      <c r="N30">
        <v>100</v>
      </c>
      <c r="O30" s="5">
        <f t="shared" si="3"/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3">
        <f t="shared" si="1"/>
        <v>0</v>
      </c>
      <c r="Y30" s="7">
        <f t="shared" si="2"/>
        <v>3</v>
      </c>
    </row>
    <row r="31" spans="1:25" x14ac:dyDescent="0.3">
      <c r="A31">
        <v>30</v>
      </c>
      <c r="C31" s="8">
        <v>0.5</v>
      </c>
      <c r="D31" s="8">
        <v>1.5</v>
      </c>
      <c r="E31" s="8">
        <v>1</v>
      </c>
      <c r="F31" s="8">
        <v>0.5</v>
      </c>
      <c r="G31" s="8">
        <v>1</v>
      </c>
      <c r="H31" s="8">
        <v>1</v>
      </c>
      <c r="I31" s="8">
        <v>0.5</v>
      </c>
      <c r="J31" s="8">
        <v>1</v>
      </c>
      <c r="K31" s="8">
        <v>1</v>
      </c>
      <c r="L31" s="8">
        <v>0.5</v>
      </c>
      <c r="M31" s="8">
        <v>1.5</v>
      </c>
      <c r="N31">
        <v>100</v>
      </c>
      <c r="O31" s="5">
        <f t="shared" si="3"/>
        <v>10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3">
        <f t="shared" si="1"/>
        <v>0</v>
      </c>
      <c r="Y31" s="7">
        <f t="shared" si="2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zoomScaleNormal="100" workbookViewId="0">
      <pane ySplit="1" topLeftCell="A11" activePane="bottomLeft" state="frozen"/>
      <selection pane="bottomLeft" activeCell="K13" sqref="K13"/>
    </sheetView>
  </sheetViews>
  <sheetFormatPr defaultRowHeight="14.4" x14ac:dyDescent="0.3"/>
  <cols>
    <col min="1" max="1" width="3" bestFit="1" customWidth="1"/>
    <col min="2" max="2" width="36" customWidth="1"/>
    <col min="3" max="14" width="3.5546875" bestFit="1" customWidth="1"/>
    <col min="15" max="15" width="4" bestFit="1" customWidth="1"/>
    <col min="16" max="16" width="4" style="5" bestFit="1" customWidth="1"/>
    <col min="17" max="23" width="3.5546875" bestFit="1" customWidth="1"/>
    <col min="24" max="24" width="3.5546875" style="3" bestFit="1" customWidth="1"/>
    <col min="25" max="25" width="3.5546875" style="7" bestFit="1" customWidth="1"/>
  </cols>
  <sheetData>
    <row r="1" spans="1:25" ht="77.400000000000006" x14ac:dyDescent="0.3">
      <c r="A1" t="s">
        <v>0</v>
      </c>
      <c r="B1" t="s">
        <v>1</v>
      </c>
      <c r="C1" s="1" t="s">
        <v>14</v>
      </c>
      <c r="D1" s="1" t="s">
        <v>2</v>
      </c>
      <c r="E1" s="1" t="s">
        <v>4</v>
      </c>
      <c r="F1" s="1" t="s">
        <v>11</v>
      </c>
      <c r="G1" s="1" t="s">
        <v>5</v>
      </c>
      <c r="H1" s="1" t="s">
        <v>6</v>
      </c>
      <c r="I1" s="1" t="s">
        <v>7</v>
      </c>
      <c r="J1" s="1" t="s">
        <v>12</v>
      </c>
      <c r="K1" s="1" t="s">
        <v>8</v>
      </c>
      <c r="L1" s="1" t="s">
        <v>9</v>
      </c>
      <c r="M1" s="1" t="s">
        <v>13</v>
      </c>
      <c r="N1" s="1" t="s">
        <v>10</v>
      </c>
      <c r="O1" s="1" t="s">
        <v>16</v>
      </c>
      <c r="P1" s="4" t="s">
        <v>15</v>
      </c>
      <c r="Q1" s="1" t="s">
        <v>17</v>
      </c>
      <c r="R1" s="1" t="s">
        <v>18</v>
      </c>
      <c r="S1" s="1" t="s">
        <v>21</v>
      </c>
      <c r="T1" s="1" t="s">
        <v>19</v>
      </c>
      <c r="U1" s="1" t="s">
        <v>24</v>
      </c>
      <c r="V1" s="1" t="s">
        <v>23</v>
      </c>
      <c r="W1" s="1" t="s">
        <v>20</v>
      </c>
      <c r="X1" s="2" t="s">
        <v>22</v>
      </c>
      <c r="Y1" s="6" t="s">
        <v>25</v>
      </c>
    </row>
    <row r="2" spans="1:25" x14ac:dyDescent="0.3">
      <c r="A2">
        <v>1</v>
      </c>
      <c r="B2" t="s">
        <v>44</v>
      </c>
      <c r="C2">
        <v>0.5</v>
      </c>
      <c r="D2">
        <v>0.3</v>
      </c>
      <c r="E2">
        <v>1</v>
      </c>
      <c r="F2">
        <v>0</v>
      </c>
      <c r="G2">
        <v>1</v>
      </c>
      <c r="H2">
        <v>1</v>
      </c>
      <c r="I2">
        <v>0.3</v>
      </c>
      <c r="J2">
        <v>0</v>
      </c>
      <c r="K2">
        <v>0</v>
      </c>
      <c r="L2">
        <v>0</v>
      </c>
      <c r="M2">
        <v>1</v>
      </c>
      <c r="N2">
        <v>0</v>
      </c>
      <c r="O2">
        <v>100</v>
      </c>
      <c r="P2" s="5">
        <f>SUM(C2:N2)*O2/100</f>
        <v>5.0999999999999996</v>
      </c>
      <c r="Q2">
        <v>0</v>
      </c>
      <c r="R2">
        <v>0</v>
      </c>
      <c r="S2">
        <v>1</v>
      </c>
      <c r="T2">
        <v>0</v>
      </c>
      <c r="U2">
        <v>0</v>
      </c>
      <c r="V2">
        <v>0</v>
      </c>
      <c r="W2">
        <v>0</v>
      </c>
      <c r="X2" s="3">
        <f>SUM(Q2:W2)</f>
        <v>1</v>
      </c>
      <c r="Y2" s="7">
        <f>ROUND((P2*30+X2*70)/100,0)</f>
        <v>2</v>
      </c>
    </row>
    <row r="3" spans="1:25" x14ac:dyDescent="0.3">
      <c r="A3">
        <v>2</v>
      </c>
      <c r="B3" t="s">
        <v>45</v>
      </c>
      <c r="C3">
        <v>0.5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100</v>
      </c>
      <c r="P3" s="5">
        <f t="shared" ref="P3:P30" si="0">SUM(C3:N3)*O3/100</f>
        <v>0.5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 s="3">
        <f t="shared" ref="X3:X30" si="1">SUM(Q3:W3)</f>
        <v>0</v>
      </c>
      <c r="Y3" s="7">
        <f t="shared" ref="Y3:Y30" si="2">ROUND((P3*30+X3*70)/100,0)</f>
        <v>0</v>
      </c>
    </row>
    <row r="4" spans="1:25" x14ac:dyDescent="0.3">
      <c r="A4">
        <v>3</v>
      </c>
      <c r="B4" t="s">
        <v>46</v>
      </c>
      <c r="C4">
        <v>0.5</v>
      </c>
      <c r="D4">
        <v>0</v>
      </c>
      <c r="E4">
        <v>1</v>
      </c>
      <c r="F4">
        <v>0</v>
      </c>
      <c r="G4">
        <v>0</v>
      </c>
      <c r="H4">
        <v>1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100</v>
      </c>
      <c r="P4" s="5">
        <f t="shared" si="0"/>
        <v>2.5</v>
      </c>
      <c r="Q4">
        <v>0</v>
      </c>
      <c r="R4">
        <v>2</v>
      </c>
      <c r="S4">
        <v>1</v>
      </c>
      <c r="T4">
        <v>0</v>
      </c>
      <c r="U4">
        <v>0</v>
      </c>
      <c r="V4">
        <v>0</v>
      </c>
      <c r="W4">
        <v>0</v>
      </c>
      <c r="X4" s="3">
        <f t="shared" si="1"/>
        <v>3</v>
      </c>
      <c r="Y4" s="7">
        <f t="shared" si="2"/>
        <v>3</v>
      </c>
    </row>
    <row r="5" spans="1:25" x14ac:dyDescent="0.3">
      <c r="A5">
        <v>4</v>
      </c>
      <c r="B5" t="s">
        <v>47</v>
      </c>
      <c r="C5">
        <v>0.5</v>
      </c>
      <c r="D5">
        <v>0</v>
      </c>
      <c r="E5">
        <v>1</v>
      </c>
      <c r="F5">
        <v>0</v>
      </c>
      <c r="G5">
        <v>0.8</v>
      </c>
      <c r="H5">
        <v>1</v>
      </c>
      <c r="I5">
        <v>0</v>
      </c>
      <c r="J5">
        <v>0</v>
      </c>
      <c r="K5">
        <v>0</v>
      </c>
      <c r="L5">
        <v>1</v>
      </c>
      <c r="M5">
        <v>0.5</v>
      </c>
      <c r="N5">
        <v>0.4</v>
      </c>
      <c r="O5">
        <v>100</v>
      </c>
      <c r="P5" s="5">
        <f t="shared" si="0"/>
        <v>5.2</v>
      </c>
      <c r="Q5">
        <v>1</v>
      </c>
      <c r="R5">
        <v>0.6</v>
      </c>
      <c r="S5">
        <v>1</v>
      </c>
      <c r="T5">
        <v>0</v>
      </c>
      <c r="U5">
        <v>0</v>
      </c>
      <c r="V5">
        <v>0</v>
      </c>
      <c r="W5">
        <v>0</v>
      </c>
      <c r="X5" s="3">
        <f t="shared" si="1"/>
        <v>2.6</v>
      </c>
      <c r="Y5" s="7">
        <f t="shared" si="2"/>
        <v>3</v>
      </c>
    </row>
    <row r="6" spans="1:25" x14ac:dyDescent="0.3">
      <c r="A6">
        <v>5</v>
      </c>
      <c r="B6" t="s">
        <v>48</v>
      </c>
      <c r="C6">
        <v>0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100</v>
      </c>
      <c r="P6" s="5">
        <f t="shared" si="0"/>
        <v>1</v>
      </c>
      <c r="Q6">
        <v>1</v>
      </c>
      <c r="R6">
        <v>2</v>
      </c>
      <c r="S6">
        <v>1</v>
      </c>
      <c r="T6">
        <v>0</v>
      </c>
      <c r="U6">
        <v>0</v>
      </c>
      <c r="V6">
        <v>0</v>
      </c>
      <c r="W6">
        <v>0.5</v>
      </c>
      <c r="X6" s="3">
        <f t="shared" si="1"/>
        <v>4.5</v>
      </c>
      <c r="Y6" s="7">
        <f t="shared" si="2"/>
        <v>3</v>
      </c>
    </row>
    <row r="7" spans="1:25" x14ac:dyDescent="0.3">
      <c r="A7">
        <v>6</v>
      </c>
      <c r="B7" t="s">
        <v>49</v>
      </c>
      <c r="C7">
        <v>0.5</v>
      </c>
      <c r="D7">
        <v>0.7</v>
      </c>
      <c r="E7">
        <v>1</v>
      </c>
      <c r="F7">
        <v>0.5</v>
      </c>
      <c r="G7">
        <v>1</v>
      </c>
      <c r="H7">
        <v>1</v>
      </c>
      <c r="I7">
        <v>1</v>
      </c>
      <c r="J7">
        <v>0</v>
      </c>
      <c r="K7">
        <v>0</v>
      </c>
      <c r="L7">
        <v>1</v>
      </c>
      <c r="M7">
        <v>0</v>
      </c>
      <c r="N7">
        <v>0</v>
      </c>
      <c r="O7">
        <v>100</v>
      </c>
      <c r="P7" s="5">
        <f t="shared" si="0"/>
        <v>6.7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 s="3">
        <f t="shared" si="1"/>
        <v>0</v>
      </c>
      <c r="Y7" s="7">
        <f t="shared" si="2"/>
        <v>2</v>
      </c>
    </row>
    <row r="8" spans="1:25" x14ac:dyDescent="0.3">
      <c r="A8">
        <v>7</v>
      </c>
      <c r="B8" t="s">
        <v>50</v>
      </c>
      <c r="C8">
        <v>0.5</v>
      </c>
      <c r="D8">
        <v>1</v>
      </c>
      <c r="E8">
        <v>1</v>
      </c>
      <c r="F8">
        <v>0</v>
      </c>
      <c r="G8">
        <v>1</v>
      </c>
      <c r="H8">
        <v>1</v>
      </c>
      <c r="I8">
        <v>0.2</v>
      </c>
      <c r="J8">
        <v>0</v>
      </c>
      <c r="K8">
        <v>1</v>
      </c>
      <c r="L8">
        <v>1</v>
      </c>
      <c r="M8">
        <v>0</v>
      </c>
      <c r="N8">
        <v>0.8</v>
      </c>
      <c r="O8">
        <v>100</v>
      </c>
      <c r="P8" s="5">
        <f t="shared" si="0"/>
        <v>7.5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 s="3">
        <f t="shared" si="1"/>
        <v>0</v>
      </c>
      <c r="Y8" s="7">
        <f t="shared" si="2"/>
        <v>2</v>
      </c>
    </row>
    <row r="9" spans="1:25" x14ac:dyDescent="0.3">
      <c r="A9">
        <v>8</v>
      </c>
      <c r="B9" t="s">
        <v>51</v>
      </c>
      <c r="C9">
        <v>0.5</v>
      </c>
      <c r="D9">
        <v>0.3</v>
      </c>
      <c r="E9">
        <v>1</v>
      </c>
      <c r="F9">
        <v>0.2</v>
      </c>
      <c r="G9">
        <v>1</v>
      </c>
      <c r="H9">
        <v>1</v>
      </c>
      <c r="I9">
        <v>0.7</v>
      </c>
      <c r="J9">
        <v>0.5</v>
      </c>
      <c r="K9">
        <v>0</v>
      </c>
      <c r="L9">
        <v>1</v>
      </c>
      <c r="M9">
        <v>0.5</v>
      </c>
      <c r="N9">
        <v>0.7</v>
      </c>
      <c r="O9">
        <v>100</v>
      </c>
      <c r="P9" s="5">
        <f t="shared" si="0"/>
        <v>7.4</v>
      </c>
      <c r="Q9">
        <v>1</v>
      </c>
      <c r="R9">
        <v>2</v>
      </c>
      <c r="S9">
        <v>1</v>
      </c>
      <c r="T9">
        <v>0</v>
      </c>
      <c r="U9">
        <v>0</v>
      </c>
      <c r="V9">
        <v>0</v>
      </c>
      <c r="W9">
        <v>0</v>
      </c>
      <c r="X9" s="3">
        <f t="shared" si="1"/>
        <v>4</v>
      </c>
      <c r="Y9" s="7">
        <f t="shared" si="2"/>
        <v>5</v>
      </c>
    </row>
    <row r="10" spans="1:25" x14ac:dyDescent="0.3">
      <c r="A10">
        <v>9</v>
      </c>
      <c r="B10" t="s">
        <v>52</v>
      </c>
      <c r="C10">
        <v>0.5</v>
      </c>
      <c r="D10">
        <v>0.2</v>
      </c>
      <c r="E10">
        <v>1</v>
      </c>
      <c r="F10">
        <v>0</v>
      </c>
      <c r="G10">
        <v>0</v>
      </c>
      <c r="H10">
        <v>1</v>
      </c>
      <c r="I10">
        <v>0.2</v>
      </c>
      <c r="J10">
        <v>0.5</v>
      </c>
      <c r="K10">
        <v>1</v>
      </c>
      <c r="L10">
        <v>1</v>
      </c>
      <c r="M10">
        <v>0.5</v>
      </c>
      <c r="N10">
        <v>0.7</v>
      </c>
      <c r="O10">
        <v>100</v>
      </c>
      <c r="P10" s="5">
        <f t="shared" si="0"/>
        <v>6.6</v>
      </c>
      <c r="Q10">
        <v>1</v>
      </c>
      <c r="R10">
        <v>2</v>
      </c>
      <c r="S10">
        <v>0</v>
      </c>
      <c r="T10">
        <v>0</v>
      </c>
      <c r="U10">
        <v>0</v>
      </c>
      <c r="V10">
        <v>0</v>
      </c>
      <c r="W10">
        <v>0</v>
      </c>
      <c r="X10" s="3">
        <f t="shared" si="1"/>
        <v>3</v>
      </c>
      <c r="Y10" s="7">
        <f t="shared" si="2"/>
        <v>4</v>
      </c>
    </row>
    <row r="11" spans="1:25" x14ac:dyDescent="0.3">
      <c r="A11">
        <v>10</v>
      </c>
      <c r="B11" t="s">
        <v>53</v>
      </c>
      <c r="C11">
        <v>0.5</v>
      </c>
      <c r="D11">
        <v>0.8</v>
      </c>
      <c r="E11">
        <v>1</v>
      </c>
      <c r="F11">
        <v>0.2</v>
      </c>
      <c r="G11">
        <v>1</v>
      </c>
      <c r="H11">
        <v>1</v>
      </c>
      <c r="I11">
        <v>0.9</v>
      </c>
      <c r="J11">
        <v>0</v>
      </c>
      <c r="K11">
        <v>0</v>
      </c>
      <c r="L11">
        <v>1</v>
      </c>
      <c r="M11">
        <v>0.5</v>
      </c>
      <c r="N11">
        <v>0.7</v>
      </c>
      <c r="O11">
        <v>100</v>
      </c>
      <c r="P11" s="5">
        <f t="shared" si="0"/>
        <v>7.6</v>
      </c>
      <c r="Q11">
        <v>1</v>
      </c>
      <c r="R11">
        <v>2</v>
      </c>
      <c r="S11">
        <v>0</v>
      </c>
      <c r="T11">
        <v>0</v>
      </c>
      <c r="U11">
        <v>0</v>
      </c>
      <c r="V11">
        <v>0</v>
      </c>
      <c r="W11">
        <v>0</v>
      </c>
      <c r="X11" s="3">
        <f t="shared" si="1"/>
        <v>3</v>
      </c>
      <c r="Y11" s="7">
        <f t="shared" si="2"/>
        <v>4</v>
      </c>
    </row>
    <row r="12" spans="1:25" x14ac:dyDescent="0.3">
      <c r="A12">
        <v>11</v>
      </c>
      <c r="B12" t="s">
        <v>54</v>
      </c>
      <c r="C12">
        <v>0.5</v>
      </c>
      <c r="D12">
        <v>0.2</v>
      </c>
      <c r="E12">
        <v>0.3</v>
      </c>
      <c r="F12">
        <v>0.2</v>
      </c>
      <c r="G12">
        <v>1</v>
      </c>
      <c r="H12">
        <v>0.8</v>
      </c>
      <c r="I12">
        <v>0.6</v>
      </c>
      <c r="J12">
        <v>0</v>
      </c>
      <c r="K12">
        <v>0</v>
      </c>
      <c r="L12">
        <v>0</v>
      </c>
      <c r="M12">
        <v>0</v>
      </c>
      <c r="N12">
        <v>0.2</v>
      </c>
      <c r="O12">
        <v>100</v>
      </c>
      <c r="P12" s="5">
        <f t="shared" si="0"/>
        <v>3.8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 s="3">
        <f t="shared" si="1"/>
        <v>0</v>
      </c>
      <c r="Y12" s="7">
        <f t="shared" si="2"/>
        <v>1</v>
      </c>
    </row>
    <row r="13" spans="1:25" x14ac:dyDescent="0.3">
      <c r="A13">
        <v>12</v>
      </c>
      <c r="B13" t="s">
        <v>55</v>
      </c>
      <c r="C13">
        <v>0.5</v>
      </c>
      <c r="D13">
        <v>0.2</v>
      </c>
      <c r="E13">
        <v>1</v>
      </c>
      <c r="F13">
        <v>0</v>
      </c>
      <c r="G13">
        <v>0</v>
      </c>
      <c r="H13">
        <v>1</v>
      </c>
      <c r="I13">
        <v>0</v>
      </c>
      <c r="J13">
        <v>0.5</v>
      </c>
      <c r="K13">
        <v>0</v>
      </c>
      <c r="L13">
        <v>1</v>
      </c>
      <c r="M13">
        <v>0</v>
      </c>
      <c r="N13">
        <v>0</v>
      </c>
      <c r="O13">
        <v>100</v>
      </c>
      <c r="P13" s="5">
        <f t="shared" si="0"/>
        <v>4.2</v>
      </c>
      <c r="Q13">
        <v>0</v>
      </c>
      <c r="R13">
        <v>2</v>
      </c>
      <c r="S13">
        <v>0</v>
      </c>
      <c r="T13">
        <v>0</v>
      </c>
      <c r="U13">
        <v>0</v>
      </c>
      <c r="V13">
        <v>0</v>
      </c>
      <c r="W13">
        <v>0</v>
      </c>
      <c r="X13" s="3">
        <f t="shared" si="1"/>
        <v>2</v>
      </c>
      <c r="Y13" s="7">
        <f t="shared" si="2"/>
        <v>3</v>
      </c>
    </row>
    <row r="14" spans="1:25" x14ac:dyDescent="0.3">
      <c r="A14">
        <v>13</v>
      </c>
      <c r="B14" t="s">
        <v>56</v>
      </c>
      <c r="C14">
        <v>0.5</v>
      </c>
      <c r="D14">
        <v>0.8</v>
      </c>
      <c r="E14">
        <v>1</v>
      </c>
      <c r="F14">
        <v>1</v>
      </c>
      <c r="G14">
        <v>1</v>
      </c>
      <c r="H14">
        <v>1</v>
      </c>
      <c r="I14">
        <v>0.9</v>
      </c>
      <c r="J14">
        <v>0</v>
      </c>
      <c r="K14">
        <v>1</v>
      </c>
      <c r="L14">
        <v>1</v>
      </c>
      <c r="M14">
        <v>0.5</v>
      </c>
      <c r="N14">
        <v>0.7</v>
      </c>
      <c r="O14">
        <v>100</v>
      </c>
      <c r="P14" s="5">
        <f t="shared" si="0"/>
        <v>9.3999999999999986</v>
      </c>
      <c r="Q14">
        <v>0</v>
      </c>
      <c r="R14">
        <v>2</v>
      </c>
      <c r="S14">
        <v>1</v>
      </c>
      <c r="T14">
        <v>2</v>
      </c>
      <c r="U14">
        <v>1.5</v>
      </c>
      <c r="V14">
        <v>1.5</v>
      </c>
      <c r="W14">
        <v>0.8</v>
      </c>
      <c r="X14" s="3">
        <f t="shared" si="1"/>
        <v>8.8000000000000007</v>
      </c>
      <c r="Y14" s="7">
        <f t="shared" si="2"/>
        <v>9</v>
      </c>
    </row>
    <row r="15" spans="1:25" x14ac:dyDescent="0.3">
      <c r="A15">
        <v>14</v>
      </c>
      <c r="B15" t="s">
        <v>57</v>
      </c>
      <c r="C15">
        <v>0.5</v>
      </c>
      <c r="D15">
        <v>0.2</v>
      </c>
      <c r="E15">
        <v>1</v>
      </c>
      <c r="F15">
        <v>0.5</v>
      </c>
      <c r="G15">
        <v>0.3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>
        <v>0.5</v>
      </c>
      <c r="O15">
        <v>100</v>
      </c>
      <c r="P15" s="5">
        <f t="shared" si="0"/>
        <v>4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 s="3">
        <f t="shared" si="1"/>
        <v>0</v>
      </c>
      <c r="Y15" s="7">
        <f t="shared" si="2"/>
        <v>1</v>
      </c>
    </row>
    <row r="16" spans="1:25" x14ac:dyDescent="0.3">
      <c r="A16">
        <v>15</v>
      </c>
      <c r="B16" t="s">
        <v>58</v>
      </c>
      <c r="C16">
        <v>0</v>
      </c>
      <c r="D16">
        <v>0.2</v>
      </c>
      <c r="E16">
        <v>0.2</v>
      </c>
      <c r="F16">
        <v>0</v>
      </c>
      <c r="G16">
        <v>0</v>
      </c>
      <c r="H16">
        <v>1</v>
      </c>
      <c r="I16">
        <v>0</v>
      </c>
      <c r="J16">
        <v>0</v>
      </c>
      <c r="K16">
        <v>0</v>
      </c>
      <c r="L16">
        <v>1</v>
      </c>
      <c r="M16">
        <v>0</v>
      </c>
      <c r="N16">
        <v>0</v>
      </c>
      <c r="O16">
        <v>100</v>
      </c>
      <c r="P16" s="5">
        <f t="shared" si="0"/>
        <v>2.4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 s="3">
        <f t="shared" si="1"/>
        <v>0</v>
      </c>
      <c r="Y16" s="7">
        <f t="shared" si="2"/>
        <v>1</v>
      </c>
    </row>
    <row r="17" spans="1:25" x14ac:dyDescent="0.3">
      <c r="A17">
        <v>16</v>
      </c>
      <c r="B17" t="s">
        <v>59</v>
      </c>
      <c r="C17">
        <v>0.5</v>
      </c>
      <c r="D17">
        <v>0.2</v>
      </c>
      <c r="E17">
        <v>1</v>
      </c>
      <c r="F17">
        <v>0.5</v>
      </c>
      <c r="G17">
        <v>0.6</v>
      </c>
      <c r="H17">
        <v>1</v>
      </c>
      <c r="I17">
        <v>0.6</v>
      </c>
      <c r="J17">
        <v>0</v>
      </c>
      <c r="K17">
        <v>0</v>
      </c>
      <c r="L17">
        <v>1</v>
      </c>
      <c r="M17">
        <v>0</v>
      </c>
      <c r="N17">
        <v>1</v>
      </c>
      <c r="O17">
        <v>100</v>
      </c>
      <c r="P17" s="5">
        <f t="shared" si="0"/>
        <v>6.4</v>
      </c>
      <c r="Q17">
        <v>1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 s="3">
        <f t="shared" si="1"/>
        <v>1</v>
      </c>
      <c r="Y17" s="7">
        <f t="shared" si="2"/>
        <v>3</v>
      </c>
    </row>
    <row r="18" spans="1:25" x14ac:dyDescent="0.3">
      <c r="A18">
        <v>17</v>
      </c>
      <c r="B18" t="s">
        <v>60</v>
      </c>
      <c r="C18">
        <v>0</v>
      </c>
      <c r="D18">
        <v>0</v>
      </c>
      <c r="E18">
        <v>1</v>
      </c>
      <c r="F18">
        <v>0</v>
      </c>
      <c r="G18">
        <v>0</v>
      </c>
      <c r="H18">
        <v>1</v>
      </c>
      <c r="I18">
        <v>0</v>
      </c>
      <c r="J18">
        <v>0</v>
      </c>
      <c r="K18">
        <v>0</v>
      </c>
      <c r="L18">
        <v>1</v>
      </c>
      <c r="M18">
        <v>0</v>
      </c>
      <c r="N18">
        <v>0</v>
      </c>
      <c r="O18">
        <v>100</v>
      </c>
      <c r="P18" s="5">
        <f t="shared" si="0"/>
        <v>3</v>
      </c>
      <c r="Q18">
        <v>0</v>
      </c>
      <c r="R18">
        <v>2</v>
      </c>
      <c r="S18">
        <v>0</v>
      </c>
      <c r="T18">
        <v>0</v>
      </c>
      <c r="U18">
        <v>0</v>
      </c>
      <c r="V18">
        <v>0</v>
      </c>
      <c r="W18">
        <v>0</v>
      </c>
      <c r="X18" s="3">
        <f t="shared" si="1"/>
        <v>2</v>
      </c>
      <c r="Y18" s="7">
        <f t="shared" si="2"/>
        <v>2</v>
      </c>
    </row>
    <row r="19" spans="1:25" x14ac:dyDescent="0.3">
      <c r="A19">
        <v>18</v>
      </c>
      <c r="B19" t="s">
        <v>61</v>
      </c>
      <c r="C19">
        <v>0.5</v>
      </c>
      <c r="D19">
        <v>0.2</v>
      </c>
      <c r="E19">
        <v>0.5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100</v>
      </c>
      <c r="P19" s="5">
        <f t="shared" si="0"/>
        <v>1.2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 s="3">
        <f t="shared" si="1"/>
        <v>0</v>
      </c>
      <c r="Y19" s="7">
        <f t="shared" si="2"/>
        <v>0</v>
      </c>
    </row>
    <row r="20" spans="1:25" x14ac:dyDescent="0.3">
      <c r="A20">
        <v>19</v>
      </c>
      <c r="B20" t="s">
        <v>62</v>
      </c>
      <c r="C20">
        <v>0.5</v>
      </c>
      <c r="D20">
        <v>0.5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100</v>
      </c>
      <c r="P20" s="5">
        <f t="shared" si="0"/>
        <v>1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 s="3">
        <f t="shared" si="1"/>
        <v>0</v>
      </c>
      <c r="Y20" s="7">
        <f t="shared" si="2"/>
        <v>0</v>
      </c>
    </row>
    <row r="21" spans="1:25" x14ac:dyDescent="0.3">
      <c r="A21">
        <v>20</v>
      </c>
      <c r="C21">
        <v>0.5</v>
      </c>
      <c r="O21">
        <v>100</v>
      </c>
      <c r="P21" s="5">
        <f t="shared" si="0"/>
        <v>0.5</v>
      </c>
      <c r="X21" s="3">
        <f t="shared" si="1"/>
        <v>0</v>
      </c>
      <c r="Y21" s="7">
        <f t="shared" si="2"/>
        <v>0</v>
      </c>
    </row>
    <row r="22" spans="1:25" x14ac:dyDescent="0.3">
      <c r="A22">
        <v>21</v>
      </c>
      <c r="C22">
        <v>0.5</v>
      </c>
      <c r="O22">
        <v>100</v>
      </c>
      <c r="P22" s="5">
        <f t="shared" si="0"/>
        <v>0.5</v>
      </c>
      <c r="X22" s="3">
        <f t="shared" si="1"/>
        <v>0</v>
      </c>
      <c r="Y22" s="7">
        <f t="shared" si="2"/>
        <v>0</v>
      </c>
    </row>
    <row r="23" spans="1:25" x14ac:dyDescent="0.3">
      <c r="A23">
        <v>22</v>
      </c>
      <c r="C23">
        <v>0.5</v>
      </c>
      <c r="O23">
        <v>100</v>
      </c>
      <c r="P23" s="5">
        <f t="shared" si="0"/>
        <v>0.5</v>
      </c>
      <c r="X23" s="3">
        <f t="shared" si="1"/>
        <v>0</v>
      </c>
      <c r="Y23" s="7">
        <f t="shared" si="2"/>
        <v>0</v>
      </c>
    </row>
    <row r="24" spans="1:25" x14ac:dyDescent="0.3">
      <c r="A24">
        <v>23</v>
      </c>
      <c r="C24">
        <v>0.5</v>
      </c>
      <c r="O24">
        <v>100</v>
      </c>
      <c r="P24" s="5">
        <f t="shared" si="0"/>
        <v>0.5</v>
      </c>
      <c r="X24" s="3">
        <f t="shared" si="1"/>
        <v>0</v>
      </c>
      <c r="Y24" s="7">
        <f t="shared" si="2"/>
        <v>0</v>
      </c>
    </row>
    <row r="25" spans="1:25" x14ac:dyDescent="0.3">
      <c r="A25">
        <v>24</v>
      </c>
      <c r="C25">
        <v>0.5</v>
      </c>
      <c r="O25">
        <v>100</v>
      </c>
      <c r="P25" s="5">
        <f t="shared" si="0"/>
        <v>0.5</v>
      </c>
      <c r="X25" s="3">
        <f t="shared" si="1"/>
        <v>0</v>
      </c>
      <c r="Y25" s="7">
        <f t="shared" si="2"/>
        <v>0</v>
      </c>
    </row>
    <row r="26" spans="1:25" x14ac:dyDescent="0.3">
      <c r="A26">
        <v>25</v>
      </c>
      <c r="C26">
        <v>0.5</v>
      </c>
      <c r="O26">
        <v>100</v>
      </c>
      <c r="P26" s="5">
        <f t="shared" si="0"/>
        <v>0.5</v>
      </c>
      <c r="X26" s="3">
        <f t="shared" si="1"/>
        <v>0</v>
      </c>
      <c r="Y26" s="7">
        <f t="shared" si="2"/>
        <v>0</v>
      </c>
    </row>
    <row r="27" spans="1:25" x14ac:dyDescent="0.3">
      <c r="A27">
        <v>26</v>
      </c>
      <c r="C27">
        <v>0.5</v>
      </c>
      <c r="O27">
        <v>100</v>
      </c>
      <c r="P27" s="5">
        <f t="shared" si="0"/>
        <v>0.5</v>
      </c>
      <c r="X27" s="3">
        <f t="shared" si="1"/>
        <v>0</v>
      </c>
      <c r="Y27" s="7">
        <f t="shared" si="2"/>
        <v>0</v>
      </c>
    </row>
    <row r="28" spans="1:25" x14ac:dyDescent="0.3">
      <c r="A28">
        <v>27</v>
      </c>
      <c r="C28">
        <v>0.5</v>
      </c>
      <c r="O28">
        <v>100</v>
      </c>
      <c r="P28" s="5">
        <f t="shared" si="0"/>
        <v>0.5</v>
      </c>
      <c r="X28" s="3">
        <f t="shared" si="1"/>
        <v>0</v>
      </c>
      <c r="Y28" s="7">
        <f t="shared" si="2"/>
        <v>0</v>
      </c>
    </row>
    <row r="29" spans="1:25" x14ac:dyDescent="0.3">
      <c r="A29">
        <v>28</v>
      </c>
      <c r="C29">
        <v>0.5</v>
      </c>
      <c r="O29">
        <v>100</v>
      </c>
      <c r="P29" s="5">
        <f t="shared" si="0"/>
        <v>0.5</v>
      </c>
      <c r="X29" s="3">
        <f t="shared" si="1"/>
        <v>0</v>
      </c>
      <c r="Y29" s="7">
        <f t="shared" si="2"/>
        <v>0</v>
      </c>
    </row>
    <row r="30" spans="1:25" x14ac:dyDescent="0.3">
      <c r="A30">
        <v>29</v>
      </c>
      <c r="C30">
        <v>0.5</v>
      </c>
      <c r="O30">
        <v>100</v>
      </c>
      <c r="P30" s="5">
        <f t="shared" si="0"/>
        <v>0.5</v>
      </c>
      <c r="X30" s="3">
        <f t="shared" si="1"/>
        <v>0</v>
      </c>
      <c r="Y30" s="7">
        <f t="shared" si="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workbookViewId="0">
      <pane ySplit="1" topLeftCell="A8" activePane="bottomLeft" state="frozen"/>
      <selection pane="bottomLeft" activeCell="V23" sqref="V23"/>
    </sheetView>
  </sheetViews>
  <sheetFormatPr defaultRowHeight="14.4" x14ac:dyDescent="0.3"/>
  <cols>
    <col min="1" max="1" width="3" bestFit="1" customWidth="1"/>
    <col min="2" max="2" width="36" customWidth="1"/>
    <col min="3" max="4" width="3.5546875" bestFit="1" customWidth="1"/>
    <col min="5" max="5" width="6" bestFit="1" customWidth="1"/>
    <col min="6" max="14" width="3.5546875" bestFit="1" customWidth="1"/>
    <col min="15" max="15" width="4" bestFit="1" customWidth="1"/>
    <col min="16" max="16" width="4" style="5" bestFit="1" customWidth="1"/>
    <col min="17" max="23" width="3.5546875" bestFit="1" customWidth="1"/>
    <col min="24" max="24" width="3.5546875" style="3" bestFit="1" customWidth="1"/>
    <col min="25" max="25" width="3.5546875" style="7" bestFit="1" customWidth="1"/>
    <col min="26" max="27" width="3" bestFit="1" customWidth="1"/>
  </cols>
  <sheetData>
    <row r="1" spans="1:27" ht="77.400000000000006" x14ac:dyDescent="0.3">
      <c r="A1" t="s">
        <v>0</v>
      </c>
      <c r="B1" t="s">
        <v>1</v>
      </c>
      <c r="C1" s="1" t="s">
        <v>14</v>
      </c>
      <c r="D1" s="1" t="s">
        <v>2</v>
      </c>
      <c r="E1" s="1" t="s">
        <v>4</v>
      </c>
      <c r="F1" s="1" t="s">
        <v>11</v>
      </c>
      <c r="G1" s="1" t="s">
        <v>5</v>
      </c>
      <c r="H1" s="1" t="s">
        <v>6</v>
      </c>
      <c r="I1" s="1" t="s">
        <v>7</v>
      </c>
      <c r="J1" s="1" t="s">
        <v>12</v>
      </c>
      <c r="K1" s="1" t="s">
        <v>8</v>
      </c>
      <c r="L1" s="1" t="s">
        <v>9</v>
      </c>
      <c r="M1" s="1" t="s">
        <v>13</v>
      </c>
      <c r="N1" s="1" t="s">
        <v>10</v>
      </c>
      <c r="O1" s="1" t="s">
        <v>16</v>
      </c>
      <c r="P1" s="4" t="s">
        <v>15</v>
      </c>
      <c r="Q1" s="1" t="s">
        <v>17</v>
      </c>
      <c r="R1" s="1" t="s">
        <v>18</v>
      </c>
      <c r="S1" s="1" t="s">
        <v>21</v>
      </c>
      <c r="T1" s="1" t="s">
        <v>19</v>
      </c>
      <c r="U1" s="1" t="s">
        <v>24</v>
      </c>
      <c r="V1" s="1" t="s">
        <v>23</v>
      </c>
      <c r="W1" s="1" t="s">
        <v>20</v>
      </c>
      <c r="X1" s="2" t="s">
        <v>22</v>
      </c>
      <c r="Y1" s="6" t="s">
        <v>25</v>
      </c>
    </row>
    <row r="2" spans="1:27" x14ac:dyDescent="0.3">
      <c r="A2">
        <v>1</v>
      </c>
      <c r="B2" t="s">
        <v>3</v>
      </c>
      <c r="C2">
        <v>0.5</v>
      </c>
      <c r="D2">
        <v>0.7</v>
      </c>
      <c r="E2">
        <v>0.7</v>
      </c>
      <c r="F2">
        <v>0.5</v>
      </c>
      <c r="G2">
        <v>0.5</v>
      </c>
      <c r="H2">
        <v>0</v>
      </c>
      <c r="I2">
        <v>0</v>
      </c>
      <c r="J2">
        <v>0.5</v>
      </c>
      <c r="K2">
        <v>0</v>
      </c>
      <c r="L2">
        <v>0</v>
      </c>
      <c r="M2">
        <v>0</v>
      </c>
      <c r="N2">
        <v>0.5</v>
      </c>
      <c r="O2">
        <v>90</v>
      </c>
      <c r="P2" s="5">
        <f>SUM(C2:N2)*O2/100</f>
        <v>3.51</v>
      </c>
      <c r="Q2">
        <v>1</v>
      </c>
      <c r="R2">
        <v>2</v>
      </c>
      <c r="S2">
        <v>1</v>
      </c>
      <c r="T2">
        <v>1.5</v>
      </c>
      <c r="U2">
        <v>1.5</v>
      </c>
      <c r="V2">
        <v>1.5</v>
      </c>
      <c r="W2">
        <v>1</v>
      </c>
      <c r="X2" s="3">
        <f>SUM(Q2:W2)</f>
        <v>9.5</v>
      </c>
      <c r="Y2" s="7">
        <f>ROUND((P2*30+X2*70)/100,0)</f>
        <v>8</v>
      </c>
      <c r="Z2">
        <f>Y2+1</f>
        <v>9</v>
      </c>
      <c r="AA2">
        <f>IF(Z2=4,5,Z2)</f>
        <v>9</v>
      </c>
    </row>
    <row r="3" spans="1:27" x14ac:dyDescent="0.3">
      <c r="A3">
        <v>2</v>
      </c>
      <c r="B3" t="s">
        <v>26</v>
      </c>
      <c r="C3">
        <v>0</v>
      </c>
      <c r="D3">
        <v>0</v>
      </c>
      <c r="E3">
        <v>0.8</v>
      </c>
      <c r="F3">
        <v>0</v>
      </c>
      <c r="G3">
        <v>0</v>
      </c>
      <c r="H3">
        <v>0.9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90</v>
      </c>
      <c r="P3" s="5">
        <f t="shared" ref="P3:P19" si="0">SUM(C3:N3)*O3/100</f>
        <v>1.5300000000000002</v>
      </c>
      <c r="Q3">
        <v>0</v>
      </c>
      <c r="R3">
        <v>1</v>
      </c>
      <c r="S3">
        <v>0</v>
      </c>
      <c r="T3">
        <v>0</v>
      </c>
      <c r="U3">
        <v>0</v>
      </c>
      <c r="V3">
        <v>0</v>
      </c>
      <c r="W3">
        <v>0</v>
      </c>
      <c r="X3" s="3">
        <f t="shared" ref="X3:X19" si="1">SUM(Q3:W3)</f>
        <v>1</v>
      </c>
      <c r="Y3" s="7">
        <f t="shared" ref="Y3:Y19" si="2">ROUND((P3*30+X3*70)/100,0)</f>
        <v>1</v>
      </c>
      <c r="Z3">
        <f t="shared" ref="Z3:Z19" si="3">Y3+1</f>
        <v>2</v>
      </c>
      <c r="AA3">
        <f t="shared" ref="AA3:AA19" si="4">IF(Z3=4,5,Z3)</f>
        <v>2</v>
      </c>
    </row>
    <row r="4" spans="1:27" x14ac:dyDescent="0.3">
      <c r="A4">
        <v>3</v>
      </c>
      <c r="B4" t="s">
        <v>27</v>
      </c>
      <c r="C4">
        <v>0.5</v>
      </c>
      <c r="D4">
        <v>0.7</v>
      </c>
      <c r="E4">
        <v>1</v>
      </c>
      <c r="F4">
        <v>0.5</v>
      </c>
      <c r="G4">
        <v>0.7</v>
      </c>
      <c r="H4">
        <v>0.9</v>
      </c>
      <c r="I4">
        <v>0.7</v>
      </c>
      <c r="J4">
        <v>0</v>
      </c>
      <c r="K4">
        <v>0</v>
      </c>
      <c r="L4">
        <v>0</v>
      </c>
      <c r="M4">
        <v>0.5</v>
      </c>
      <c r="N4">
        <v>1</v>
      </c>
      <c r="O4">
        <v>100</v>
      </c>
      <c r="P4" s="5">
        <f t="shared" si="0"/>
        <v>6.5000000000000009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 s="3">
        <f t="shared" si="1"/>
        <v>0</v>
      </c>
      <c r="Y4" s="7">
        <f t="shared" si="2"/>
        <v>2</v>
      </c>
      <c r="Z4">
        <f t="shared" si="3"/>
        <v>3</v>
      </c>
      <c r="AA4">
        <f t="shared" si="4"/>
        <v>3</v>
      </c>
    </row>
    <row r="5" spans="1:27" x14ac:dyDescent="0.3">
      <c r="A5">
        <v>4</v>
      </c>
      <c r="B5" t="s">
        <v>28</v>
      </c>
      <c r="C5">
        <v>0.5</v>
      </c>
      <c r="D5">
        <v>0.8</v>
      </c>
      <c r="E5">
        <v>1</v>
      </c>
      <c r="F5">
        <v>0.5</v>
      </c>
      <c r="G5">
        <v>0.7</v>
      </c>
      <c r="H5">
        <v>1</v>
      </c>
      <c r="I5">
        <v>1</v>
      </c>
      <c r="J5">
        <v>0</v>
      </c>
      <c r="K5">
        <v>0</v>
      </c>
      <c r="L5">
        <v>0</v>
      </c>
      <c r="M5">
        <v>0</v>
      </c>
      <c r="N5">
        <v>0.8</v>
      </c>
      <c r="O5">
        <v>100</v>
      </c>
      <c r="P5" s="5">
        <f t="shared" si="0"/>
        <v>6.3</v>
      </c>
      <c r="Q5">
        <v>1</v>
      </c>
      <c r="R5">
        <v>2</v>
      </c>
      <c r="S5">
        <v>1</v>
      </c>
      <c r="T5">
        <v>1.5</v>
      </c>
      <c r="U5">
        <v>0</v>
      </c>
      <c r="V5">
        <v>0</v>
      </c>
      <c r="W5">
        <v>0</v>
      </c>
      <c r="X5" s="3">
        <f t="shared" si="1"/>
        <v>5.5</v>
      </c>
      <c r="Y5" s="7">
        <f t="shared" si="2"/>
        <v>6</v>
      </c>
      <c r="Z5">
        <f t="shared" si="3"/>
        <v>7</v>
      </c>
      <c r="AA5">
        <f t="shared" si="4"/>
        <v>7</v>
      </c>
    </row>
    <row r="6" spans="1:27" x14ac:dyDescent="0.3">
      <c r="A6">
        <v>5</v>
      </c>
      <c r="B6" t="s">
        <v>29</v>
      </c>
      <c r="C6">
        <v>0.2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90</v>
      </c>
      <c r="P6" s="5">
        <f t="shared" si="0"/>
        <v>0.18</v>
      </c>
      <c r="Q6">
        <v>0</v>
      </c>
      <c r="R6">
        <v>2</v>
      </c>
      <c r="S6">
        <v>1</v>
      </c>
      <c r="T6">
        <v>0</v>
      </c>
      <c r="U6">
        <v>0</v>
      </c>
      <c r="V6">
        <v>0</v>
      </c>
      <c r="W6">
        <v>0</v>
      </c>
      <c r="X6" s="3">
        <f t="shared" si="1"/>
        <v>3</v>
      </c>
      <c r="Y6" s="7">
        <f t="shared" si="2"/>
        <v>2</v>
      </c>
      <c r="Z6">
        <f t="shared" si="3"/>
        <v>3</v>
      </c>
      <c r="AA6">
        <f t="shared" si="4"/>
        <v>3</v>
      </c>
    </row>
    <row r="7" spans="1:27" x14ac:dyDescent="0.3">
      <c r="A7">
        <v>6</v>
      </c>
      <c r="B7" t="s">
        <v>30</v>
      </c>
      <c r="C7">
        <v>0.5</v>
      </c>
      <c r="D7">
        <v>0.6</v>
      </c>
      <c r="E7">
        <v>1</v>
      </c>
      <c r="F7">
        <v>0</v>
      </c>
      <c r="G7">
        <v>0.6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100</v>
      </c>
      <c r="P7" s="5">
        <f t="shared" si="0"/>
        <v>2.7</v>
      </c>
      <c r="Q7">
        <v>1</v>
      </c>
      <c r="R7">
        <v>2</v>
      </c>
      <c r="S7">
        <v>1</v>
      </c>
      <c r="T7">
        <v>0</v>
      </c>
      <c r="U7">
        <v>0</v>
      </c>
      <c r="V7">
        <v>0</v>
      </c>
      <c r="W7">
        <v>0</v>
      </c>
      <c r="X7" s="3">
        <f t="shared" si="1"/>
        <v>4</v>
      </c>
      <c r="Y7" s="7">
        <f t="shared" si="2"/>
        <v>4</v>
      </c>
      <c r="Z7">
        <f t="shared" si="3"/>
        <v>5</v>
      </c>
      <c r="AA7">
        <f t="shared" si="4"/>
        <v>5</v>
      </c>
    </row>
    <row r="8" spans="1:27" x14ac:dyDescent="0.3">
      <c r="A8">
        <v>7</v>
      </c>
      <c r="B8" t="s">
        <v>31</v>
      </c>
      <c r="C8">
        <v>0</v>
      </c>
      <c r="D8">
        <v>0.6</v>
      </c>
      <c r="E8">
        <v>1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1</v>
      </c>
      <c r="M8">
        <v>0.5</v>
      </c>
      <c r="N8">
        <v>0</v>
      </c>
      <c r="O8">
        <v>100</v>
      </c>
      <c r="P8" s="5">
        <f t="shared" si="0"/>
        <v>4.0999999999999996</v>
      </c>
      <c r="Q8">
        <v>1</v>
      </c>
      <c r="R8">
        <v>2</v>
      </c>
      <c r="S8">
        <v>1</v>
      </c>
      <c r="T8">
        <v>0</v>
      </c>
      <c r="U8">
        <v>0</v>
      </c>
      <c r="V8">
        <v>0</v>
      </c>
      <c r="W8">
        <v>0</v>
      </c>
      <c r="X8" s="3">
        <f t="shared" si="1"/>
        <v>4</v>
      </c>
      <c r="Y8" s="7">
        <f t="shared" si="2"/>
        <v>4</v>
      </c>
      <c r="Z8">
        <f t="shared" si="3"/>
        <v>5</v>
      </c>
      <c r="AA8">
        <f t="shared" si="4"/>
        <v>5</v>
      </c>
    </row>
    <row r="9" spans="1:27" x14ac:dyDescent="0.3">
      <c r="A9">
        <v>8</v>
      </c>
      <c r="B9" t="s">
        <v>32</v>
      </c>
      <c r="C9">
        <v>0.5</v>
      </c>
      <c r="D9">
        <v>0</v>
      </c>
      <c r="E9">
        <v>1</v>
      </c>
      <c r="F9">
        <v>0.5</v>
      </c>
      <c r="G9">
        <v>0</v>
      </c>
      <c r="H9">
        <v>1</v>
      </c>
      <c r="I9">
        <v>0.8</v>
      </c>
      <c r="J9">
        <v>0</v>
      </c>
      <c r="K9">
        <v>0</v>
      </c>
      <c r="L9">
        <v>0</v>
      </c>
      <c r="M9">
        <v>0.5</v>
      </c>
      <c r="N9">
        <v>0</v>
      </c>
      <c r="O9">
        <v>90</v>
      </c>
      <c r="P9" s="5">
        <f t="shared" si="0"/>
        <v>3.87</v>
      </c>
      <c r="Q9">
        <v>1</v>
      </c>
      <c r="R9">
        <v>2</v>
      </c>
      <c r="S9">
        <v>1</v>
      </c>
      <c r="T9">
        <v>1</v>
      </c>
      <c r="U9">
        <v>0</v>
      </c>
      <c r="V9">
        <v>0</v>
      </c>
      <c r="W9">
        <v>0</v>
      </c>
      <c r="X9" s="3">
        <f t="shared" si="1"/>
        <v>5</v>
      </c>
      <c r="Y9" s="7">
        <f t="shared" si="2"/>
        <v>5</v>
      </c>
      <c r="Z9">
        <f t="shared" si="3"/>
        <v>6</v>
      </c>
      <c r="AA9">
        <f t="shared" si="4"/>
        <v>6</v>
      </c>
    </row>
    <row r="10" spans="1:27" x14ac:dyDescent="0.3">
      <c r="A10">
        <v>9</v>
      </c>
      <c r="B10" t="s">
        <v>33</v>
      </c>
      <c r="C10">
        <v>0.5</v>
      </c>
      <c r="D10">
        <v>0.8</v>
      </c>
      <c r="E10">
        <v>1</v>
      </c>
      <c r="F10">
        <v>0.5</v>
      </c>
      <c r="G10">
        <v>0.9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>
        <v>0.3</v>
      </c>
      <c r="O10">
        <v>100</v>
      </c>
      <c r="P10" s="5">
        <f t="shared" si="0"/>
        <v>4.9999999999999991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 s="3">
        <f t="shared" si="1"/>
        <v>0</v>
      </c>
      <c r="Y10" s="7">
        <f t="shared" si="2"/>
        <v>2</v>
      </c>
      <c r="Z10">
        <f t="shared" si="3"/>
        <v>3</v>
      </c>
      <c r="AA10">
        <f t="shared" si="4"/>
        <v>3</v>
      </c>
    </row>
    <row r="11" spans="1:27" x14ac:dyDescent="0.3">
      <c r="A11">
        <v>10</v>
      </c>
      <c r="B11" t="s">
        <v>34</v>
      </c>
      <c r="C11">
        <v>0.5</v>
      </c>
      <c r="D11">
        <v>1</v>
      </c>
      <c r="E11">
        <v>1</v>
      </c>
      <c r="F11">
        <v>0.5</v>
      </c>
      <c r="G11">
        <v>1</v>
      </c>
      <c r="H11">
        <v>1</v>
      </c>
      <c r="I11">
        <v>0.8</v>
      </c>
      <c r="J11">
        <v>0</v>
      </c>
      <c r="K11">
        <v>0</v>
      </c>
      <c r="L11">
        <v>0</v>
      </c>
      <c r="M11">
        <v>0</v>
      </c>
      <c r="N11">
        <v>1</v>
      </c>
      <c r="O11">
        <v>100</v>
      </c>
      <c r="P11" s="5">
        <f t="shared" si="0"/>
        <v>6.8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 s="3">
        <f t="shared" si="1"/>
        <v>0</v>
      </c>
      <c r="Y11" s="7">
        <f t="shared" si="2"/>
        <v>2</v>
      </c>
      <c r="Z11">
        <f t="shared" si="3"/>
        <v>3</v>
      </c>
      <c r="AA11">
        <f t="shared" si="4"/>
        <v>3</v>
      </c>
    </row>
    <row r="12" spans="1:27" x14ac:dyDescent="0.3">
      <c r="A12">
        <v>11</v>
      </c>
      <c r="B12" t="s">
        <v>35</v>
      </c>
      <c r="C12">
        <v>0.5</v>
      </c>
      <c r="D12">
        <v>0.8</v>
      </c>
      <c r="E12">
        <v>1</v>
      </c>
      <c r="F12">
        <v>0.3</v>
      </c>
      <c r="G12">
        <v>0</v>
      </c>
      <c r="H12">
        <v>1</v>
      </c>
      <c r="I12">
        <v>0.9</v>
      </c>
      <c r="J12">
        <v>0.5</v>
      </c>
      <c r="K12">
        <v>0.7</v>
      </c>
      <c r="L12">
        <v>0.7</v>
      </c>
      <c r="M12">
        <v>0</v>
      </c>
      <c r="N12">
        <v>1</v>
      </c>
      <c r="O12">
        <v>100</v>
      </c>
      <c r="P12" s="5">
        <f t="shared" si="0"/>
        <v>7.4</v>
      </c>
      <c r="Q12">
        <v>0</v>
      </c>
      <c r="R12">
        <v>2</v>
      </c>
      <c r="S12">
        <v>0</v>
      </c>
      <c r="T12">
        <v>0</v>
      </c>
      <c r="U12">
        <v>0</v>
      </c>
      <c r="V12">
        <v>0</v>
      </c>
      <c r="W12">
        <v>0</v>
      </c>
      <c r="X12" s="3">
        <f t="shared" si="1"/>
        <v>2</v>
      </c>
      <c r="Y12" s="7">
        <f t="shared" si="2"/>
        <v>4</v>
      </c>
      <c r="Z12">
        <f t="shared" si="3"/>
        <v>5</v>
      </c>
      <c r="AA12">
        <f t="shared" si="4"/>
        <v>5</v>
      </c>
    </row>
    <row r="13" spans="1:27" x14ac:dyDescent="0.3">
      <c r="A13">
        <v>12</v>
      </c>
      <c r="B13" t="s">
        <v>36</v>
      </c>
      <c r="C13">
        <v>0.5</v>
      </c>
      <c r="D13">
        <v>0</v>
      </c>
      <c r="E13">
        <v>1</v>
      </c>
      <c r="F13">
        <v>0.5</v>
      </c>
      <c r="G13">
        <v>1</v>
      </c>
      <c r="H13">
        <v>1</v>
      </c>
      <c r="I13">
        <v>0.3</v>
      </c>
      <c r="J13">
        <v>0</v>
      </c>
      <c r="K13">
        <v>0</v>
      </c>
      <c r="L13">
        <v>1</v>
      </c>
      <c r="M13">
        <v>1</v>
      </c>
      <c r="N13">
        <v>1</v>
      </c>
      <c r="O13">
        <v>100</v>
      </c>
      <c r="P13" s="5">
        <f t="shared" si="0"/>
        <v>7.3</v>
      </c>
      <c r="Q13">
        <v>1</v>
      </c>
      <c r="R13">
        <v>2</v>
      </c>
      <c r="S13">
        <v>0</v>
      </c>
      <c r="T13">
        <v>0</v>
      </c>
      <c r="U13">
        <v>0</v>
      </c>
      <c r="V13">
        <v>0</v>
      </c>
      <c r="W13">
        <v>0</v>
      </c>
      <c r="X13" s="3">
        <f t="shared" si="1"/>
        <v>3</v>
      </c>
      <c r="Y13" s="7">
        <f t="shared" si="2"/>
        <v>4</v>
      </c>
      <c r="Z13">
        <f t="shared" si="3"/>
        <v>5</v>
      </c>
      <c r="AA13">
        <f t="shared" si="4"/>
        <v>5</v>
      </c>
    </row>
    <row r="14" spans="1:27" x14ac:dyDescent="0.3">
      <c r="A14">
        <v>13</v>
      </c>
      <c r="B14" t="s">
        <v>37</v>
      </c>
      <c r="C14">
        <v>0.5</v>
      </c>
      <c r="D14">
        <v>1</v>
      </c>
      <c r="E14">
        <v>1</v>
      </c>
      <c r="F14">
        <v>0</v>
      </c>
      <c r="G14">
        <v>1</v>
      </c>
      <c r="H14">
        <v>1</v>
      </c>
      <c r="I14">
        <v>0.9</v>
      </c>
      <c r="J14">
        <v>0</v>
      </c>
      <c r="K14">
        <v>0</v>
      </c>
      <c r="L14">
        <v>0</v>
      </c>
      <c r="M14">
        <v>0</v>
      </c>
      <c r="N14">
        <v>0.8</v>
      </c>
      <c r="O14">
        <v>100</v>
      </c>
      <c r="P14" s="5">
        <f t="shared" si="0"/>
        <v>6.2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 s="3">
        <f t="shared" si="1"/>
        <v>1</v>
      </c>
      <c r="Y14" s="7">
        <f t="shared" si="2"/>
        <v>3</v>
      </c>
      <c r="Z14">
        <f t="shared" si="3"/>
        <v>4</v>
      </c>
      <c r="AA14">
        <f t="shared" si="4"/>
        <v>5</v>
      </c>
    </row>
    <row r="15" spans="1:27" x14ac:dyDescent="0.3">
      <c r="A15">
        <v>14</v>
      </c>
      <c r="B15" t="s">
        <v>38</v>
      </c>
      <c r="C15">
        <v>0.5</v>
      </c>
      <c r="D15">
        <v>0.9</v>
      </c>
      <c r="E15">
        <v>1</v>
      </c>
      <c r="F15">
        <v>1</v>
      </c>
      <c r="G15">
        <v>1</v>
      </c>
      <c r="H15">
        <v>1</v>
      </c>
      <c r="I15">
        <v>1</v>
      </c>
      <c r="J15">
        <v>0</v>
      </c>
      <c r="K15">
        <v>1</v>
      </c>
      <c r="L15">
        <v>1</v>
      </c>
      <c r="M15">
        <v>1</v>
      </c>
      <c r="N15">
        <v>1</v>
      </c>
      <c r="O15">
        <v>100</v>
      </c>
      <c r="P15" s="5">
        <f t="shared" si="0"/>
        <v>10.4</v>
      </c>
      <c r="Q15">
        <v>0</v>
      </c>
      <c r="R15">
        <v>0.7</v>
      </c>
      <c r="S15">
        <v>0</v>
      </c>
      <c r="T15">
        <v>0</v>
      </c>
      <c r="U15">
        <v>0</v>
      </c>
      <c r="V15">
        <v>0</v>
      </c>
      <c r="W15">
        <v>0</v>
      </c>
      <c r="X15" s="3">
        <f t="shared" si="1"/>
        <v>0.7</v>
      </c>
      <c r="Y15" s="7">
        <f t="shared" si="2"/>
        <v>4</v>
      </c>
      <c r="Z15">
        <f t="shared" si="3"/>
        <v>5</v>
      </c>
      <c r="AA15">
        <f t="shared" si="4"/>
        <v>5</v>
      </c>
    </row>
    <row r="16" spans="1:27" x14ac:dyDescent="0.3">
      <c r="A16">
        <v>15</v>
      </c>
      <c r="B16" t="s">
        <v>39</v>
      </c>
      <c r="C16">
        <v>0.5</v>
      </c>
      <c r="D16">
        <v>1</v>
      </c>
      <c r="E16">
        <v>1</v>
      </c>
      <c r="F16">
        <v>0.5</v>
      </c>
      <c r="G16">
        <v>1</v>
      </c>
      <c r="H16">
        <v>1</v>
      </c>
      <c r="I16">
        <v>0.8</v>
      </c>
      <c r="J16">
        <v>0</v>
      </c>
      <c r="K16">
        <v>1</v>
      </c>
      <c r="L16">
        <v>1</v>
      </c>
      <c r="M16">
        <v>1</v>
      </c>
      <c r="N16">
        <v>0</v>
      </c>
      <c r="O16">
        <v>100</v>
      </c>
      <c r="P16" s="5">
        <f t="shared" si="0"/>
        <v>8.8000000000000007</v>
      </c>
      <c r="Q16">
        <v>1</v>
      </c>
      <c r="R16">
        <v>2</v>
      </c>
      <c r="S16">
        <v>0</v>
      </c>
      <c r="T16">
        <v>0</v>
      </c>
      <c r="U16">
        <v>0</v>
      </c>
      <c r="V16">
        <v>0</v>
      </c>
      <c r="W16">
        <v>0</v>
      </c>
      <c r="X16" s="3">
        <f t="shared" si="1"/>
        <v>3</v>
      </c>
      <c r="Y16" s="7">
        <f t="shared" si="2"/>
        <v>5</v>
      </c>
      <c r="Z16">
        <f t="shared" si="3"/>
        <v>6</v>
      </c>
      <c r="AA16">
        <f t="shared" si="4"/>
        <v>6</v>
      </c>
    </row>
    <row r="17" spans="1:27" x14ac:dyDescent="0.3">
      <c r="A17">
        <v>16</v>
      </c>
      <c r="B17" t="s">
        <v>40</v>
      </c>
      <c r="C17">
        <v>0.5</v>
      </c>
      <c r="D17">
        <v>1</v>
      </c>
      <c r="E17">
        <v>1</v>
      </c>
      <c r="F17">
        <v>0</v>
      </c>
      <c r="G17">
        <v>0</v>
      </c>
      <c r="H17">
        <v>1</v>
      </c>
      <c r="I17">
        <v>0.9</v>
      </c>
      <c r="J17">
        <v>0</v>
      </c>
      <c r="K17">
        <v>0</v>
      </c>
      <c r="L17">
        <v>0</v>
      </c>
      <c r="M17">
        <v>0</v>
      </c>
      <c r="N17">
        <v>0</v>
      </c>
      <c r="O17">
        <v>100</v>
      </c>
      <c r="P17" s="5">
        <f t="shared" si="0"/>
        <v>4.4000000000000004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 s="3">
        <f t="shared" si="1"/>
        <v>0</v>
      </c>
      <c r="Y17" s="7">
        <f t="shared" si="2"/>
        <v>1</v>
      </c>
      <c r="Z17">
        <f t="shared" si="3"/>
        <v>2</v>
      </c>
      <c r="AA17">
        <f t="shared" si="4"/>
        <v>2</v>
      </c>
    </row>
    <row r="18" spans="1:27" x14ac:dyDescent="0.3">
      <c r="A18">
        <v>17</v>
      </c>
      <c r="B18" t="s">
        <v>41</v>
      </c>
      <c r="C18">
        <v>0.5</v>
      </c>
      <c r="D18">
        <v>0</v>
      </c>
      <c r="E18">
        <v>1</v>
      </c>
      <c r="F18">
        <v>0</v>
      </c>
      <c r="G18">
        <v>1</v>
      </c>
      <c r="H18">
        <v>1</v>
      </c>
      <c r="I18">
        <v>0.8</v>
      </c>
      <c r="J18">
        <v>0</v>
      </c>
      <c r="K18">
        <v>1</v>
      </c>
      <c r="L18">
        <v>1</v>
      </c>
      <c r="M18">
        <v>0.5</v>
      </c>
      <c r="N18">
        <v>0.3</v>
      </c>
      <c r="O18">
        <v>100</v>
      </c>
      <c r="P18" s="5">
        <f t="shared" si="0"/>
        <v>7.1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 s="3">
        <f t="shared" si="1"/>
        <v>0</v>
      </c>
      <c r="Y18" s="7">
        <f t="shared" si="2"/>
        <v>2</v>
      </c>
      <c r="Z18">
        <f t="shared" si="3"/>
        <v>3</v>
      </c>
      <c r="AA18">
        <f t="shared" si="4"/>
        <v>3</v>
      </c>
    </row>
    <row r="19" spans="1:27" x14ac:dyDescent="0.3">
      <c r="A19">
        <v>18</v>
      </c>
      <c r="B19" t="s">
        <v>42</v>
      </c>
      <c r="C19">
        <v>0</v>
      </c>
      <c r="D19">
        <v>0</v>
      </c>
      <c r="E19">
        <v>1</v>
      </c>
      <c r="F19">
        <v>0.5</v>
      </c>
      <c r="G19">
        <v>0.3</v>
      </c>
      <c r="H19">
        <v>1</v>
      </c>
      <c r="I19">
        <v>0.8</v>
      </c>
      <c r="J19">
        <v>0.5</v>
      </c>
      <c r="K19">
        <v>1</v>
      </c>
      <c r="L19">
        <v>1</v>
      </c>
      <c r="M19">
        <v>0</v>
      </c>
      <c r="N19">
        <v>0.8</v>
      </c>
      <c r="O19">
        <v>100</v>
      </c>
      <c r="P19" s="5">
        <f t="shared" si="0"/>
        <v>6.9</v>
      </c>
      <c r="Q19">
        <v>1</v>
      </c>
      <c r="R19">
        <v>2</v>
      </c>
      <c r="S19">
        <v>0</v>
      </c>
      <c r="T19">
        <v>0</v>
      </c>
      <c r="U19">
        <v>0</v>
      </c>
      <c r="V19">
        <v>0</v>
      </c>
      <c r="W19">
        <v>0</v>
      </c>
      <c r="X19" s="3">
        <f t="shared" si="1"/>
        <v>3</v>
      </c>
      <c r="Y19" s="7">
        <f t="shared" si="2"/>
        <v>4</v>
      </c>
      <c r="Z19">
        <f t="shared" si="3"/>
        <v>5</v>
      </c>
      <c r="AA19">
        <f t="shared" si="4"/>
        <v>5</v>
      </c>
    </row>
    <row r="20" spans="1:27" x14ac:dyDescent="0.3">
      <c r="Y20" s="7">
        <f>COUNTIF(Y2:Y19,"&gt;4")</f>
        <v>4</v>
      </c>
      <c r="Z20" s="7">
        <f>COUNTIF(Z2:Z19,"&gt;4")</f>
        <v>10</v>
      </c>
      <c r="AA20" s="7">
        <f>COUNTIF(AA2:AA19,"&gt;4")</f>
        <v>11</v>
      </c>
    </row>
    <row r="24" spans="1:27" x14ac:dyDescent="0.3">
      <c r="C24">
        <f>18+17</f>
        <v>35</v>
      </c>
      <c r="D24">
        <f>11+14</f>
        <v>25</v>
      </c>
      <c r="E24" s="9">
        <f>D24/C24</f>
        <v>0.7142857142857143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workbookViewId="0">
      <pane ySplit="1" topLeftCell="A11" activePane="bottomLeft" state="frozen"/>
      <selection pane="bottomLeft" activeCell="AA19" sqref="AA19"/>
    </sheetView>
  </sheetViews>
  <sheetFormatPr defaultRowHeight="14.4" x14ac:dyDescent="0.3"/>
  <cols>
    <col min="1" max="1" width="3" bestFit="1" customWidth="1"/>
    <col min="2" max="2" width="36" customWidth="1"/>
    <col min="3" max="13" width="3.5546875" bestFit="1" customWidth="1"/>
    <col min="14" max="14" width="4" bestFit="1" customWidth="1"/>
    <col min="15" max="15" width="4" style="5" bestFit="1" customWidth="1"/>
    <col min="16" max="21" width="3.5546875" bestFit="1" customWidth="1"/>
    <col min="22" max="22" width="3.5546875" customWidth="1"/>
    <col min="23" max="23" width="3.5546875" bestFit="1" customWidth="1"/>
    <col min="24" max="24" width="3.5546875" style="3" bestFit="1" customWidth="1"/>
    <col min="25" max="25" width="3.5546875" style="7" bestFit="1" customWidth="1"/>
    <col min="26" max="27" width="3" bestFit="1" customWidth="1"/>
  </cols>
  <sheetData>
    <row r="1" spans="1:27" ht="77.400000000000006" x14ac:dyDescent="0.3">
      <c r="A1" t="s">
        <v>0</v>
      </c>
      <c r="B1" t="s">
        <v>1</v>
      </c>
      <c r="C1" s="1" t="s">
        <v>14</v>
      </c>
      <c r="D1" s="1" t="s">
        <v>63</v>
      </c>
      <c r="E1" s="1" t="s">
        <v>4</v>
      </c>
      <c r="F1" s="1" t="s">
        <v>11</v>
      </c>
      <c r="G1" s="1" t="s">
        <v>6</v>
      </c>
      <c r="H1" s="1" t="s">
        <v>7</v>
      </c>
      <c r="I1" s="1" t="s">
        <v>12</v>
      </c>
      <c r="J1" s="1" t="s">
        <v>8</v>
      </c>
      <c r="K1" s="1" t="s">
        <v>9</v>
      </c>
      <c r="L1" s="1" t="s">
        <v>13</v>
      </c>
      <c r="M1" s="1" t="s">
        <v>64</v>
      </c>
      <c r="N1" s="1" t="s">
        <v>16</v>
      </c>
      <c r="O1" s="4" t="s">
        <v>15</v>
      </c>
      <c r="P1" s="1" t="s">
        <v>17</v>
      </c>
      <c r="Q1" s="1" t="s">
        <v>69</v>
      </c>
      <c r="R1" s="1" t="s">
        <v>70</v>
      </c>
      <c r="S1" s="1" t="s">
        <v>67</v>
      </c>
      <c r="T1" s="1" t="s">
        <v>68</v>
      </c>
      <c r="U1" s="1" t="s">
        <v>66</v>
      </c>
      <c r="V1" s="1" t="s">
        <v>65</v>
      </c>
      <c r="W1" s="1" t="s">
        <v>20</v>
      </c>
      <c r="X1" s="2" t="s">
        <v>22</v>
      </c>
      <c r="Y1" s="6" t="s">
        <v>25</v>
      </c>
    </row>
    <row r="2" spans="1:27" x14ac:dyDescent="0.3">
      <c r="A2">
        <v>1</v>
      </c>
      <c r="B2" t="s">
        <v>43</v>
      </c>
      <c r="C2" s="8">
        <v>0.5</v>
      </c>
      <c r="D2" s="8">
        <v>1.5</v>
      </c>
      <c r="E2" s="8">
        <v>1</v>
      </c>
      <c r="F2" s="8">
        <v>0.5</v>
      </c>
      <c r="G2" s="8">
        <v>1</v>
      </c>
      <c r="H2" s="8">
        <v>0.2</v>
      </c>
      <c r="I2" s="8">
        <v>0</v>
      </c>
      <c r="J2" s="8">
        <v>1</v>
      </c>
      <c r="K2" s="8">
        <v>1</v>
      </c>
      <c r="L2" s="8">
        <v>0</v>
      </c>
      <c r="M2" s="8">
        <v>1.1000000000000001</v>
      </c>
      <c r="N2">
        <v>100</v>
      </c>
      <c r="O2" s="5">
        <f t="shared" ref="O2:O12" si="0">SUM(C2:M2)*N2/100</f>
        <v>7.8000000000000007</v>
      </c>
      <c r="P2" s="8">
        <v>0</v>
      </c>
      <c r="Q2" s="8">
        <v>1</v>
      </c>
      <c r="R2" s="8">
        <v>0</v>
      </c>
      <c r="S2" s="8">
        <v>0.8</v>
      </c>
      <c r="T2" s="8">
        <v>0.8</v>
      </c>
      <c r="U2" s="8">
        <v>0</v>
      </c>
      <c r="V2" s="8">
        <v>0</v>
      </c>
      <c r="W2" s="8">
        <v>0</v>
      </c>
      <c r="X2" s="3">
        <f t="shared" ref="X2:X18" si="1">SUM(P2:W2)</f>
        <v>2.6</v>
      </c>
      <c r="Y2" s="7">
        <f t="shared" ref="Y2:Y18" si="2">ROUND((O2*30+X2*70)/100,0)</f>
        <v>4</v>
      </c>
      <c r="Z2">
        <f>Y2+1</f>
        <v>5</v>
      </c>
      <c r="AA2">
        <f>IF(Z2=4,5,Z2)</f>
        <v>5</v>
      </c>
    </row>
    <row r="3" spans="1:27" x14ac:dyDescent="0.3">
      <c r="A3">
        <v>2</v>
      </c>
      <c r="B3" t="s">
        <v>71</v>
      </c>
      <c r="C3" s="8">
        <v>0.5</v>
      </c>
      <c r="D3" s="8">
        <v>1.5</v>
      </c>
      <c r="E3" s="8">
        <v>1</v>
      </c>
      <c r="F3" s="8">
        <v>0.5</v>
      </c>
      <c r="G3" s="8">
        <v>1</v>
      </c>
      <c r="H3" s="8">
        <v>0.2</v>
      </c>
      <c r="I3" s="8">
        <v>0</v>
      </c>
      <c r="J3" s="8">
        <v>0</v>
      </c>
      <c r="K3" s="8">
        <v>0</v>
      </c>
      <c r="L3" s="8">
        <v>0</v>
      </c>
      <c r="M3" s="8">
        <v>1.1000000000000001</v>
      </c>
      <c r="N3">
        <v>100</v>
      </c>
      <c r="O3" s="5">
        <f t="shared" si="0"/>
        <v>5.8000000000000007</v>
      </c>
      <c r="P3" s="8">
        <v>1</v>
      </c>
      <c r="Q3" s="8">
        <v>1</v>
      </c>
      <c r="R3" s="8">
        <v>0.5</v>
      </c>
      <c r="S3" s="8">
        <v>1.5</v>
      </c>
      <c r="T3" s="8">
        <v>1.5</v>
      </c>
      <c r="U3" s="8">
        <v>0</v>
      </c>
      <c r="V3" s="8">
        <v>0</v>
      </c>
      <c r="W3" s="8">
        <v>0</v>
      </c>
      <c r="X3" s="3">
        <f t="shared" si="1"/>
        <v>5.5</v>
      </c>
      <c r="Y3" s="7">
        <f t="shared" si="2"/>
        <v>6</v>
      </c>
      <c r="Z3">
        <f t="shared" ref="Z3:Z18" si="3">Y3+1</f>
        <v>7</v>
      </c>
      <c r="AA3">
        <f t="shared" ref="AA3:AA18" si="4">IF(Z3=4,5,Z3)</f>
        <v>7</v>
      </c>
    </row>
    <row r="4" spans="1:27" x14ac:dyDescent="0.3">
      <c r="A4">
        <v>3</v>
      </c>
      <c r="B4" t="s">
        <v>72</v>
      </c>
      <c r="C4" s="8">
        <v>0.5</v>
      </c>
      <c r="D4" s="8">
        <v>1.5</v>
      </c>
      <c r="E4" s="8">
        <v>1</v>
      </c>
      <c r="F4" s="8">
        <v>0.5</v>
      </c>
      <c r="G4" s="8">
        <v>1</v>
      </c>
      <c r="H4" s="8">
        <v>1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>
        <v>100</v>
      </c>
      <c r="O4" s="5">
        <f t="shared" si="0"/>
        <v>5.5</v>
      </c>
      <c r="P4" s="8">
        <v>1</v>
      </c>
      <c r="Q4" s="8">
        <v>1</v>
      </c>
      <c r="R4" s="8">
        <v>0.5</v>
      </c>
      <c r="S4" s="8">
        <v>1.5</v>
      </c>
      <c r="T4" s="8">
        <v>0</v>
      </c>
      <c r="U4" s="8">
        <v>0</v>
      </c>
      <c r="V4" s="8">
        <v>0</v>
      </c>
      <c r="W4" s="8">
        <v>0</v>
      </c>
      <c r="X4" s="3">
        <f t="shared" si="1"/>
        <v>4</v>
      </c>
      <c r="Y4" s="7">
        <f t="shared" si="2"/>
        <v>4</v>
      </c>
      <c r="Z4">
        <f t="shared" si="3"/>
        <v>5</v>
      </c>
      <c r="AA4">
        <f t="shared" si="4"/>
        <v>5</v>
      </c>
    </row>
    <row r="5" spans="1:27" x14ac:dyDescent="0.3">
      <c r="A5">
        <v>4</v>
      </c>
      <c r="B5" t="s">
        <v>73</v>
      </c>
      <c r="C5" s="8">
        <v>0</v>
      </c>
      <c r="D5" s="8">
        <v>1.5</v>
      </c>
      <c r="E5" s="8">
        <v>1</v>
      </c>
      <c r="F5" s="8">
        <v>0</v>
      </c>
      <c r="G5" s="8">
        <v>0</v>
      </c>
      <c r="H5" s="8">
        <v>0</v>
      </c>
      <c r="I5" s="8">
        <v>0.5</v>
      </c>
      <c r="J5" s="8">
        <v>0</v>
      </c>
      <c r="K5" s="8">
        <v>0</v>
      </c>
      <c r="L5" s="8">
        <v>0</v>
      </c>
      <c r="M5" s="8">
        <v>0</v>
      </c>
      <c r="N5">
        <v>100</v>
      </c>
      <c r="O5" s="5">
        <f t="shared" si="0"/>
        <v>3</v>
      </c>
      <c r="P5" s="8">
        <v>1</v>
      </c>
      <c r="Q5" s="8">
        <v>1</v>
      </c>
      <c r="R5" s="8">
        <v>0</v>
      </c>
      <c r="S5" s="8">
        <v>0.5</v>
      </c>
      <c r="T5" s="8">
        <v>0</v>
      </c>
      <c r="U5" s="8">
        <v>1</v>
      </c>
      <c r="V5" s="8">
        <v>0</v>
      </c>
      <c r="W5" s="8">
        <v>0</v>
      </c>
      <c r="X5" s="3">
        <f t="shared" si="1"/>
        <v>3.5</v>
      </c>
      <c r="Y5" s="7">
        <f t="shared" si="2"/>
        <v>3</v>
      </c>
      <c r="Z5">
        <f t="shared" si="3"/>
        <v>4</v>
      </c>
      <c r="AA5">
        <f t="shared" si="4"/>
        <v>5</v>
      </c>
    </row>
    <row r="6" spans="1:27" x14ac:dyDescent="0.3">
      <c r="A6">
        <v>5</v>
      </c>
      <c r="B6" t="s">
        <v>74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>
        <v>100</v>
      </c>
      <c r="O6" s="5">
        <f t="shared" si="0"/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1</v>
      </c>
      <c r="V6" s="8">
        <v>0</v>
      </c>
      <c r="W6" s="8">
        <v>0</v>
      </c>
      <c r="X6" s="3">
        <f t="shared" si="1"/>
        <v>1</v>
      </c>
      <c r="Y6" s="7">
        <f t="shared" si="2"/>
        <v>1</v>
      </c>
      <c r="Z6">
        <f t="shared" si="3"/>
        <v>2</v>
      </c>
      <c r="AA6">
        <f t="shared" si="4"/>
        <v>2</v>
      </c>
    </row>
    <row r="7" spans="1:27" x14ac:dyDescent="0.3">
      <c r="A7">
        <v>6</v>
      </c>
      <c r="B7" t="s">
        <v>75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>
        <v>100</v>
      </c>
      <c r="O7" s="5">
        <f t="shared" si="0"/>
        <v>0</v>
      </c>
      <c r="P7" s="8">
        <v>0</v>
      </c>
      <c r="Q7" s="8">
        <v>1</v>
      </c>
      <c r="R7" s="8">
        <v>0</v>
      </c>
      <c r="S7" s="8">
        <v>0.9</v>
      </c>
      <c r="T7" s="8">
        <v>0</v>
      </c>
      <c r="U7" s="8">
        <v>0</v>
      </c>
      <c r="V7" s="8">
        <v>0</v>
      </c>
      <c r="W7" s="8">
        <v>0</v>
      </c>
      <c r="X7" s="3">
        <f t="shared" si="1"/>
        <v>1.9</v>
      </c>
      <c r="Y7" s="7">
        <f t="shared" si="2"/>
        <v>1</v>
      </c>
      <c r="Z7">
        <f t="shared" si="3"/>
        <v>2</v>
      </c>
      <c r="AA7">
        <f t="shared" si="4"/>
        <v>2</v>
      </c>
    </row>
    <row r="8" spans="1:27" x14ac:dyDescent="0.3">
      <c r="A8">
        <v>7</v>
      </c>
      <c r="B8" t="s">
        <v>76</v>
      </c>
      <c r="C8" s="8">
        <v>0.5</v>
      </c>
      <c r="D8" s="8">
        <v>1.5</v>
      </c>
      <c r="E8" s="8">
        <v>1</v>
      </c>
      <c r="F8" s="8">
        <v>0.5</v>
      </c>
      <c r="G8" s="8">
        <v>1</v>
      </c>
      <c r="H8" s="8">
        <v>0.5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>
        <v>100</v>
      </c>
      <c r="O8" s="5">
        <f t="shared" si="0"/>
        <v>5</v>
      </c>
      <c r="P8" s="8">
        <v>1</v>
      </c>
      <c r="Q8" s="8">
        <v>1</v>
      </c>
      <c r="R8" s="8">
        <v>0</v>
      </c>
      <c r="S8" s="8">
        <v>0</v>
      </c>
      <c r="T8" s="8">
        <v>1.5</v>
      </c>
      <c r="U8" s="8">
        <v>1</v>
      </c>
      <c r="V8" s="8">
        <v>0</v>
      </c>
      <c r="W8" s="8">
        <v>0</v>
      </c>
      <c r="X8" s="3">
        <f t="shared" si="1"/>
        <v>4.5</v>
      </c>
      <c r="Y8" s="7">
        <f t="shared" si="2"/>
        <v>5</v>
      </c>
      <c r="Z8">
        <f t="shared" si="3"/>
        <v>6</v>
      </c>
      <c r="AA8">
        <f t="shared" si="4"/>
        <v>6</v>
      </c>
    </row>
    <row r="9" spans="1:27" x14ac:dyDescent="0.3">
      <c r="A9">
        <v>8</v>
      </c>
      <c r="B9" t="s">
        <v>77</v>
      </c>
      <c r="C9" s="8">
        <v>0.5</v>
      </c>
      <c r="D9" s="8">
        <v>1.5</v>
      </c>
      <c r="E9" s="8">
        <v>1</v>
      </c>
      <c r="F9" s="8">
        <v>0.2</v>
      </c>
      <c r="G9" s="8">
        <v>1</v>
      </c>
      <c r="H9" s="8">
        <v>0.6</v>
      </c>
      <c r="I9" s="8">
        <v>0</v>
      </c>
      <c r="J9" s="8">
        <v>0</v>
      </c>
      <c r="K9" s="8">
        <v>0</v>
      </c>
      <c r="L9" s="8">
        <v>0</v>
      </c>
      <c r="M9" s="8">
        <v>1.1000000000000001</v>
      </c>
      <c r="N9">
        <v>100</v>
      </c>
      <c r="O9" s="5">
        <f t="shared" si="0"/>
        <v>5.9</v>
      </c>
      <c r="P9" s="8">
        <v>0.2</v>
      </c>
      <c r="Q9" s="8">
        <v>1</v>
      </c>
      <c r="R9" s="8">
        <v>0</v>
      </c>
      <c r="S9" s="8">
        <v>1.5</v>
      </c>
      <c r="T9" s="8">
        <v>1.5</v>
      </c>
      <c r="U9" s="8">
        <v>0</v>
      </c>
      <c r="V9" s="8">
        <v>0</v>
      </c>
      <c r="W9" s="8">
        <v>0</v>
      </c>
      <c r="X9" s="3">
        <f t="shared" si="1"/>
        <v>4.2</v>
      </c>
      <c r="Y9" s="7">
        <f t="shared" si="2"/>
        <v>5</v>
      </c>
      <c r="Z9">
        <f t="shared" si="3"/>
        <v>6</v>
      </c>
      <c r="AA9">
        <f t="shared" si="4"/>
        <v>6</v>
      </c>
    </row>
    <row r="10" spans="1:27" x14ac:dyDescent="0.3">
      <c r="A10">
        <v>9</v>
      </c>
      <c r="B10" t="s">
        <v>78</v>
      </c>
      <c r="C10" s="8">
        <v>0.5</v>
      </c>
      <c r="D10" s="8">
        <v>1.5</v>
      </c>
      <c r="E10" s="8">
        <v>1</v>
      </c>
      <c r="F10" s="8">
        <v>0.5</v>
      </c>
      <c r="G10" s="8">
        <v>1</v>
      </c>
      <c r="H10" s="8">
        <v>1</v>
      </c>
      <c r="I10" s="8">
        <v>0.5</v>
      </c>
      <c r="J10" s="8">
        <v>1</v>
      </c>
      <c r="K10" s="8">
        <v>1</v>
      </c>
      <c r="L10" s="8">
        <v>0</v>
      </c>
      <c r="M10" s="8">
        <v>0</v>
      </c>
      <c r="N10">
        <v>100</v>
      </c>
      <c r="O10" s="5">
        <f t="shared" si="0"/>
        <v>8</v>
      </c>
      <c r="P10" s="8">
        <v>0</v>
      </c>
      <c r="Q10" s="8">
        <v>1</v>
      </c>
      <c r="R10" s="8">
        <v>0</v>
      </c>
      <c r="S10" s="8">
        <v>0</v>
      </c>
      <c r="T10" s="8">
        <v>1.5</v>
      </c>
      <c r="U10" s="8">
        <v>0</v>
      </c>
      <c r="V10" s="8">
        <v>0</v>
      </c>
      <c r="W10" s="8">
        <v>0</v>
      </c>
      <c r="X10" s="3">
        <f t="shared" si="1"/>
        <v>2.5</v>
      </c>
      <c r="Y10" s="7">
        <f t="shared" si="2"/>
        <v>4</v>
      </c>
      <c r="Z10">
        <f t="shared" si="3"/>
        <v>5</v>
      </c>
      <c r="AA10">
        <f t="shared" si="4"/>
        <v>5</v>
      </c>
    </row>
    <row r="11" spans="1:27" x14ac:dyDescent="0.3">
      <c r="A11">
        <v>10</v>
      </c>
      <c r="B11" t="s">
        <v>79</v>
      </c>
      <c r="C11" s="8">
        <v>0.5</v>
      </c>
      <c r="D11" s="8">
        <v>1.5</v>
      </c>
      <c r="E11" s="8">
        <v>1</v>
      </c>
      <c r="F11" s="8">
        <v>0.5</v>
      </c>
      <c r="G11" s="8">
        <v>1</v>
      </c>
      <c r="H11" s="8">
        <v>0.7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>
        <v>100</v>
      </c>
      <c r="O11" s="5">
        <f t="shared" si="0"/>
        <v>5.2</v>
      </c>
      <c r="P11" s="8">
        <v>1</v>
      </c>
      <c r="Q11" s="8">
        <v>1</v>
      </c>
      <c r="R11" s="8">
        <v>0</v>
      </c>
      <c r="S11" s="8">
        <v>1.5</v>
      </c>
      <c r="T11" s="8">
        <v>1.5</v>
      </c>
      <c r="U11" s="8">
        <v>1</v>
      </c>
      <c r="V11" s="8">
        <v>0</v>
      </c>
      <c r="W11" s="8">
        <v>0</v>
      </c>
      <c r="X11" s="3">
        <f t="shared" si="1"/>
        <v>6</v>
      </c>
      <c r="Y11" s="7">
        <f t="shared" si="2"/>
        <v>6</v>
      </c>
      <c r="Z11">
        <f t="shared" si="3"/>
        <v>7</v>
      </c>
      <c r="AA11">
        <f t="shared" si="4"/>
        <v>7</v>
      </c>
    </row>
    <row r="12" spans="1:27" x14ac:dyDescent="0.3">
      <c r="A12">
        <v>11</v>
      </c>
      <c r="B12" t="s">
        <v>80</v>
      </c>
      <c r="C12" s="8">
        <v>0.5</v>
      </c>
      <c r="D12" s="8">
        <v>1.5</v>
      </c>
      <c r="E12" s="8">
        <v>1</v>
      </c>
      <c r="F12" s="8">
        <v>0.5</v>
      </c>
      <c r="G12" s="8">
        <v>1</v>
      </c>
      <c r="H12" s="8">
        <v>0.4</v>
      </c>
      <c r="I12" s="8">
        <v>0</v>
      </c>
      <c r="J12" s="8">
        <v>0</v>
      </c>
      <c r="K12" s="8">
        <v>0</v>
      </c>
      <c r="L12" s="8">
        <v>0</v>
      </c>
      <c r="M12" s="8">
        <v>1.5</v>
      </c>
      <c r="N12">
        <v>90</v>
      </c>
      <c r="O12" s="5">
        <f t="shared" si="0"/>
        <v>5.76</v>
      </c>
      <c r="P12" s="8">
        <v>1</v>
      </c>
      <c r="Q12" s="8">
        <v>1</v>
      </c>
      <c r="R12" s="8">
        <v>0</v>
      </c>
      <c r="S12" s="8">
        <v>1</v>
      </c>
      <c r="T12" s="8">
        <v>1</v>
      </c>
      <c r="U12" s="8">
        <v>0</v>
      </c>
      <c r="V12" s="8">
        <v>0</v>
      </c>
      <c r="W12" s="8">
        <v>0.3</v>
      </c>
      <c r="X12" s="3">
        <f t="shared" si="1"/>
        <v>4.3</v>
      </c>
      <c r="Y12" s="7">
        <f t="shared" si="2"/>
        <v>5</v>
      </c>
      <c r="Z12">
        <f t="shared" si="3"/>
        <v>6</v>
      </c>
      <c r="AA12">
        <f t="shared" si="4"/>
        <v>6</v>
      </c>
    </row>
    <row r="13" spans="1:27" x14ac:dyDescent="0.3">
      <c r="A13">
        <v>12</v>
      </c>
      <c r="B13" t="s">
        <v>81</v>
      </c>
      <c r="C13" s="8">
        <v>0</v>
      </c>
      <c r="D13" s="8">
        <v>0.5</v>
      </c>
      <c r="E13" s="8">
        <v>1</v>
      </c>
      <c r="F13" s="8">
        <v>0.2</v>
      </c>
      <c r="G13" s="8">
        <v>1</v>
      </c>
      <c r="H13" s="8">
        <v>1</v>
      </c>
      <c r="I13" s="8">
        <v>0</v>
      </c>
      <c r="J13" s="8">
        <v>1</v>
      </c>
      <c r="K13" s="8">
        <v>0</v>
      </c>
      <c r="L13" s="8">
        <v>0</v>
      </c>
      <c r="M13" s="8">
        <v>0.5</v>
      </c>
      <c r="N13">
        <v>100</v>
      </c>
      <c r="O13" s="5">
        <f t="shared" ref="O13:O18" si="5">SUM(C13:M13)*N13/100</f>
        <v>5.2</v>
      </c>
      <c r="P13" s="8">
        <v>0</v>
      </c>
      <c r="Q13" s="8">
        <v>1</v>
      </c>
      <c r="R13" s="8">
        <v>0</v>
      </c>
      <c r="S13" s="8">
        <v>1.5</v>
      </c>
      <c r="T13" s="8">
        <v>1.5</v>
      </c>
      <c r="U13" s="8">
        <v>0</v>
      </c>
      <c r="V13" s="8">
        <v>0</v>
      </c>
      <c r="W13" s="8">
        <v>0</v>
      </c>
      <c r="X13" s="3">
        <f t="shared" si="1"/>
        <v>4</v>
      </c>
      <c r="Y13" s="7">
        <f t="shared" si="2"/>
        <v>4</v>
      </c>
      <c r="Z13">
        <f t="shared" si="3"/>
        <v>5</v>
      </c>
      <c r="AA13">
        <f t="shared" si="4"/>
        <v>5</v>
      </c>
    </row>
    <row r="14" spans="1:27" x14ac:dyDescent="0.3">
      <c r="A14">
        <v>13</v>
      </c>
      <c r="B14" t="s">
        <v>82</v>
      </c>
      <c r="C14" s="8">
        <v>0.5</v>
      </c>
      <c r="D14" s="8">
        <v>1.2</v>
      </c>
      <c r="E14" s="8">
        <v>1</v>
      </c>
      <c r="F14" s="8">
        <v>0.5</v>
      </c>
      <c r="G14" s="8">
        <v>1</v>
      </c>
      <c r="H14" s="8">
        <v>1</v>
      </c>
      <c r="I14" s="8">
        <v>0.5</v>
      </c>
      <c r="J14" s="8">
        <v>1</v>
      </c>
      <c r="K14" s="8">
        <v>1</v>
      </c>
      <c r="L14" s="8">
        <v>0.5</v>
      </c>
      <c r="M14" s="8">
        <v>1.5</v>
      </c>
      <c r="N14">
        <v>100</v>
      </c>
      <c r="O14" s="5">
        <f t="shared" si="5"/>
        <v>9.6999999999999993</v>
      </c>
      <c r="P14" s="8">
        <v>1</v>
      </c>
      <c r="Q14" s="8">
        <v>1</v>
      </c>
      <c r="R14" s="8">
        <v>0</v>
      </c>
      <c r="S14" s="8">
        <v>1.5</v>
      </c>
      <c r="T14" s="8">
        <v>1.5</v>
      </c>
      <c r="U14" s="8">
        <v>1</v>
      </c>
      <c r="V14" s="8">
        <v>0</v>
      </c>
      <c r="W14" s="8">
        <v>0.8</v>
      </c>
      <c r="X14" s="3">
        <f t="shared" si="1"/>
        <v>6.8</v>
      </c>
      <c r="Y14" s="7">
        <f t="shared" si="2"/>
        <v>8</v>
      </c>
      <c r="Z14">
        <f t="shared" si="3"/>
        <v>9</v>
      </c>
      <c r="AA14">
        <f t="shared" si="4"/>
        <v>9</v>
      </c>
    </row>
    <row r="15" spans="1:27" x14ac:dyDescent="0.3">
      <c r="A15">
        <v>14</v>
      </c>
      <c r="B15" t="s">
        <v>83</v>
      </c>
      <c r="C15" s="8">
        <v>0.5</v>
      </c>
      <c r="D15" s="8">
        <v>1.5</v>
      </c>
      <c r="E15" s="8">
        <v>1</v>
      </c>
      <c r="F15" s="8">
        <v>0.5</v>
      </c>
      <c r="G15" s="8">
        <v>1</v>
      </c>
      <c r="H15" s="8">
        <v>1</v>
      </c>
      <c r="I15" s="8">
        <v>0.5</v>
      </c>
      <c r="J15" s="8">
        <v>1</v>
      </c>
      <c r="K15" s="8">
        <v>1</v>
      </c>
      <c r="L15" s="8">
        <v>0.5</v>
      </c>
      <c r="M15" s="8">
        <v>0</v>
      </c>
      <c r="N15">
        <v>100</v>
      </c>
      <c r="O15" s="5">
        <f t="shared" si="5"/>
        <v>8.5</v>
      </c>
      <c r="P15" s="8">
        <v>1</v>
      </c>
      <c r="Q15" s="8">
        <v>1</v>
      </c>
      <c r="R15" s="8">
        <v>0</v>
      </c>
      <c r="S15" s="8">
        <v>0</v>
      </c>
      <c r="T15" s="8">
        <v>0</v>
      </c>
      <c r="U15" s="8">
        <v>1</v>
      </c>
      <c r="V15" s="8">
        <v>0</v>
      </c>
      <c r="W15" s="8">
        <v>0</v>
      </c>
      <c r="X15" s="3">
        <f t="shared" si="1"/>
        <v>3</v>
      </c>
      <c r="Y15" s="7">
        <f t="shared" si="2"/>
        <v>5</v>
      </c>
      <c r="Z15">
        <f t="shared" si="3"/>
        <v>6</v>
      </c>
      <c r="AA15">
        <f t="shared" si="4"/>
        <v>6</v>
      </c>
    </row>
    <row r="16" spans="1:27" x14ac:dyDescent="0.3">
      <c r="A16">
        <v>15</v>
      </c>
      <c r="B16" t="s">
        <v>84</v>
      </c>
      <c r="C16" s="8">
        <v>0.5</v>
      </c>
      <c r="D16" s="8">
        <v>0.7</v>
      </c>
      <c r="E16" s="8">
        <v>1</v>
      </c>
      <c r="F16" s="8">
        <v>0.2</v>
      </c>
      <c r="G16" s="8">
        <v>0.6</v>
      </c>
      <c r="H16" s="8">
        <v>0</v>
      </c>
      <c r="I16" s="8">
        <v>0</v>
      </c>
      <c r="J16" s="8">
        <v>0</v>
      </c>
      <c r="K16" s="8">
        <v>1</v>
      </c>
      <c r="L16" s="8">
        <v>0</v>
      </c>
      <c r="M16" s="8">
        <v>0</v>
      </c>
      <c r="N16">
        <v>90</v>
      </c>
      <c r="O16" s="5">
        <f t="shared" si="5"/>
        <v>3.6</v>
      </c>
      <c r="P16" s="8">
        <v>0</v>
      </c>
      <c r="Q16" s="8">
        <v>1</v>
      </c>
      <c r="R16" s="8">
        <v>0</v>
      </c>
      <c r="S16" s="8">
        <v>1</v>
      </c>
      <c r="T16" s="8">
        <v>1.5</v>
      </c>
      <c r="U16" s="8">
        <v>1</v>
      </c>
      <c r="V16" s="8">
        <v>0</v>
      </c>
      <c r="W16" s="8">
        <v>0</v>
      </c>
      <c r="X16" s="3">
        <f t="shared" si="1"/>
        <v>4.5</v>
      </c>
      <c r="Y16" s="7">
        <f t="shared" si="2"/>
        <v>4</v>
      </c>
      <c r="Z16">
        <f t="shared" si="3"/>
        <v>5</v>
      </c>
      <c r="AA16">
        <f t="shared" si="4"/>
        <v>5</v>
      </c>
    </row>
    <row r="17" spans="1:27" x14ac:dyDescent="0.3">
      <c r="A17">
        <v>16</v>
      </c>
      <c r="B17" t="s">
        <v>85</v>
      </c>
      <c r="C17" s="8">
        <v>0</v>
      </c>
      <c r="D17" s="8">
        <v>0</v>
      </c>
      <c r="E17" s="8">
        <v>0.6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>
        <v>100</v>
      </c>
      <c r="O17" s="5">
        <f t="shared" si="5"/>
        <v>0.6</v>
      </c>
      <c r="P17" s="8">
        <v>0</v>
      </c>
      <c r="Q17" s="8">
        <v>1</v>
      </c>
      <c r="R17" s="8">
        <v>0</v>
      </c>
      <c r="S17" s="8">
        <v>0</v>
      </c>
      <c r="T17" s="8">
        <v>1.5</v>
      </c>
      <c r="U17" s="8">
        <v>1</v>
      </c>
      <c r="V17" s="8">
        <v>0.2</v>
      </c>
      <c r="W17" s="8">
        <v>0</v>
      </c>
      <c r="X17" s="3">
        <f t="shared" si="1"/>
        <v>3.7</v>
      </c>
      <c r="Y17" s="7">
        <f t="shared" si="2"/>
        <v>3</v>
      </c>
      <c r="Z17">
        <f t="shared" si="3"/>
        <v>4</v>
      </c>
      <c r="AA17">
        <f t="shared" si="4"/>
        <v>5</v>
      </c>
    </row>
    <row r="18" spans="1:27" x14ac:dyDescent="0.3">
      <c r="A18">
        <v>17</v>
      </c>
      <c r="B18" t="s">
        <v>86</v>
      </c>
      <c r="C18" s="8">
        <v>0</v>
      </c>
      <c r="D18" s="8">
        <v>1</v>
      </c>
      <c r="E18" s="8">
        <v>1</v>
      </c>
      <c r="F18" s="8">
        <v>0.2</v>
      </c>
      <c r="G18" s="8">
        <v>1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>
        <v>100</v>
      </c>
      <c r="O18" s="5">
        <f t="shared" si="5"/>
        <v>3.2</v>
      </c>
      <c r="P18" s="8">
        <v>0</v>
      </c>
      <c r="Q18" s="8">
        <v>1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3">
        <f t="shared" si="1"/>
        <v>1</v>
      </c>
      <c r="Y18" s="7">
        <f t="shared" si="2"/>
        <v>2</v>
      </c>
      <c r="Z18">
        <f t="shared" si="3"/>
        <v>3</v>
      </c>
      <c r="AA18">
        <f t="shared" si="4"/>
        <v>3</v>
      </c>
    </row>
    <row r="19" spans="1:27" x14ac:dyDescent="0.3">
      <c r="Y19" s="7">
        <f>COUNTIF(Y2:Y18,"&gt;4")</f>
        <v>7</v>
      </c>
      <c r="Z19" s="7">
        <f>COUNTIF(Z2:Z18,"&gt;4")</f>
        <v>12</v>
      </c>
      <c r="AA19" s="7">
        <f>COUNTIF(AA2:AA18,"&gt;4")</f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TN65_De2</vt:lpstr>
      <vt:lpstr>TN65_De1</vt:lpstr>
      <vt:lpstr>KI64_De1</vt:lpstr>
      <vt:lpstr>KI64_De2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2017-01-10T07:15:20Z</dcterms:created>
  <dcterms:modified xsi:type="dcterms:W3CDTF">2017-02-16T10:39:52Z</dcterms:modified>
</cp:coreProperties>
</file>